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24240" windowHeight="11790" activeTab="3"/>
  </bookViews>
  <sheets>
    <sheet name="Гидрокостюмы" sheetId="1" r:id="rId1"/>
    <sheet name="Одежда" sheetId="2" r:id="rId2"/>
    <sheet name="Заказ Итого" sheetId="3" r:id="rId3"/>
    <sheet name="Размерная линейка" sheetId="4" r:id="rId4"/>
  </sheets>
  <calcPr calcId="125725"/>
</workbook>
</file>

<file path=xl/calcChain.xml><?xml version="1.0" encoding="utf-8"?>
<calcChain xmlns="http://schemas.openxmlformats.org/spreadsheetml/2006/main">
  <c r="O12" i="2"/>
  <c r="O13"/>
  <c r="O14"/>
  <c r="O15"/>
  <c r="O16"/>
  <c r="O17"/>
  <c r="O18"/>
  <c r="O19"/>
  <c r="O20"/>
  <c r="O21"/>
  <c r="O22"/>
  <c r="O24"/>
  <c r="O25"/>
  <c r="O26"/>
  <c r="O27"/>
  <c r="O28"/>
  <c r="O29"/>
  <c r="O30"/>
  <c r="O31"/>
  <c r="O32"/>
  <c r="O33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9"/>
  <c r="O100"/>
  <c r="O101"/>
  <c r="O102"/>
  <c r="O103"/>
  <c r="O104"/>
  <c r="O105"/>
  <c r="O106"/>
  <c r="O107"/>
  <c r="O108"/>
  <c r="O109"/>
  <c r="O110"/>
  <c r="O111"/>
  <c r="O112"/>
  <c r="O117"/>
  <c r="O11"/>
  <c r="N12"/>
  <c r="N13"/>
  <c r="N14"/>
  <c r="N15"/>
  <c r="N16"/>
  <c r="N17"/>
  <c r="N18"/>
  <c r="N19"/>
  <c r="N20"/>
  <c r="N21"/>
  <c r="N22"/>
  <c r="N24"/>
  <c r="N25"/>
  <c r="N26"/>
  <c r="N27"/>
  <c r="N28"/>
  <c r="N29"/>
  <c r="N30"/>
  <c r="N31"/>
  <c r="N32"/>
  <c r="N33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9"/>
  <c r="N100"/>
  <c r="N101"/>
  <c r="N102"/>
  <c r="N103"/>
  <c r="N104"/>
  <c r="N105"/>
  <c r="N106"/>
  <c r="N107"/>
  <c r="N108"/>
  <c r="N109"/>
  <c r="N110"/>
  <c r="N111"/>
  <c r="N112"/>
  <c r="N113"/>
  <c r="O113" s="1"/>
  <c r="N114"/>
  <c r="O114" s="1"/>
  <c r="N115"/>
  <c r="O115" s="1"/>
  <c r="N116"/>
  <c r="O116" s="1"/>
  <c r="N117"/>
  <c r="N11"/>
  <c r="O144" i="1"/>
  <c r="O145"/>
  <c r="O146"/>
  <c r="O147"/>
  <c r="O148"/>
  <c r="O150"/>
  <c r="O151"/>
  <c r="O152"/>
  <c r="O153"/>
  <c r="O154"/>
  <c r="O155"/>
  <c r="O157"/>
  <c r="O160"/>
  <c r="O162"/>
  <c r="O165"/>
  <c r="O143"/>
  <c r="O19"/>
  <c r="O21"/>
  <c r="O22"/>
  <c r="O23"/>
  <c r="O25"/>
  <c r="O26"/>
  <c r="O27"/>
  <c r="O28"/>
  <c r="O29"/>
  <c r="O30"/>
  <c r="O32"/>
  <c r="O33"/>
  <c r="O34"/>
  <c r="O35"/>
  <c r="O36"/>
  <c r="O37"/>
  <c r="O38"/>
  <c r="O39"/>
  <c r="O40"/>
  <c r="O41"/>
  <c r="O42"/>
  <c r="O44"/>
  <c r="O45"/>
  <c r="O46"/>
  <c r="O47"/>
  <c r="O48"/>
  <c r="O49"/>
  <c r="O51"/>
  <c r="O53"/>
  <c r="O54"/>
  <c r="O55"/>
  <c r="O56"/>
  <c r="O57"/>
  <c r="O58"/>
  <c r="O59"/>
  <c r="O60"/>
  <c r="O61"/>
  <c r="O62"/>
  <c r="O63"/>
  <c r="O64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4"/>
  <c r="O115"/>
  <c r="O116"/>
  <c r="O117"/>
  <c r="O118"/>
  <c r="O119"/>
  <c r="O120"/>
  <c r="O121"/>
  <c r="O122"/>
  <c r="O123"/>
  <c r="O124"/>
  <c r="O125"/>
  <c r="O126"/>
  <c r="O127"/>
  <c r="O128"/>
  <c r="O129"/>
  <c r="O131"/>
  <c r="O132"/>
  <c r="O18"/>
  <c r="N144"/>
  <c r="N145"/>
  <c r="N146"/>
  <c r="N147"/>
  <c r="N148"/>
  <c r="N150"/>
  <c r="N151"/>
  <c r="N152"/>
  <c r="N153"/>
  <c r="N154"/>
  <c r="N155"/>
  <c r="N157"/>
  <c r="N158"/>
  <c r="O158" s="1"/>
  <c r="N160"/>
  <c r="N162"/>
  <c r="N163"/>
  <c r="O163" s="1"/>
  <c r="N164"/>
  <c r="O164" s="1"/>
  <c r="N165"/>
  <c r="N143"/>
  <c r="N19"/>
  <c r="N20"/>
  <c r="O20" s="1"/>
  <c r="N21"/>
  <c r="N22"/>
  <c r="N23"/>
  <c r="N25"/>
  <c r="N26"/>
  <c r="N27"/>
  <c r="N28"/>
  <c r="N29"/>
  <c r="N30"/>
  <c r="N32"/>
  <c r="N33"/>
  <c r="N34"/>
  <c r="N35"/>
  <c r="N36"/>
  <c r="N37"/>
  <c r="N38"/>
  <c r="N39"/>
  <c r="N40"/>
  <c r="N41"/>
  <c r="N42"/>
  <c r="N44"/>
  <c r="N45"/>
  <c r="N46"/>
  <c r="N47"/>
  <c r="N48"/>
  <c r="N49"/>
  <c r="N51"/>
  <c r="N53"/>
  <c r="N54"/>
  <c r="N55"/>
  <c r="N56"/>
  <c r="N57"/>
  <c r="N58"/>
  <c r="N59"/>
  <c r="N60"/>
  <c r="N61"/>
  <c r="N62"/>
  <c r="N63"/>
  <c r="N64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O130" s="1"/>
  <c r="N131"/>
  <c r="N132"/>
  <c r="N18"/>
  <c r="O133" l="1"/>
  <c r="N118" i="2"/>
  <c r="O118"/>
  <c r="O166" i="1"/>
  <c r="N166"/>
  <c r="N133"/>
  <c r="P12" i="2"/>
  <c r="P13"/>
  <c r="P14"/>
  <c r="P15"/>
  <c r="P16"/>
  <c r="P17"/>
  <c r="P18"/>
  <c r="P19"/>
  <c r="P20"/>
  <c r="P21"/>
  <c r="P22"/>
  <c r="P24"/>
  <c r="P25"/>
  <c r="P26"/>
  <c r="P27"/>
  <c r="P28"/>
  <c r="P29"/>
  <c r="P30"/>
  <c r="P31"/>
  <c r="P32"/>
  <c r="P33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"/>
  <c r="F5" i="3" l="1"/>
</calcChain>
</file>

<file path=xl/comments1.xml><?xml version="1.0" encoding="utf-8"?>
<comments xmlns="http://schemas.openxmlformats.org/spreadsheetml/2006/main">
  <authors>
    <author>Cecile - SOORUZ</author>
  </authors>
  <commentList>
    <comment ref="B21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<sst xmlns="http://schemas.openxmlformats.org/spreadsheetml/2006/main" count="802" uniqueCount="545">
  <si>
    <t>SOÖRUZ - Summer 2017 Wetsuit Collection</t>
  </si>
  <si>
    <t xml:space="preserve">E17 EGLOBIR </t>
  </si>
  <si>
    <t xml:space="preserve">3mm Gloves BIRD (curved) </t>
  </si>
  <si>
    <t xml:space="preserve">E17 EGLOGUR </t>
  </si>
  <si>
    <t xml:space="preserve">3mm Gloves GURU </t>
  </si>
  <si>
    <t xml:space="preserve">E17 EGLOOMIT </t>
  </si>
  <si>
    <t xml:space="preserve">2mm Gloves open MITENS </t>
  </si>
  <si>
    <t xml:space="preserve">E17 EBEAHEA </t>
  </si>
  <si>
    <t xml:space="preserve">2mm Beanie HEAD </t>
  </si>
  <si>
    <t xml:space="preserve">E17 EHOOEVO </t>
  </si>
  <si>
    <t xml:space="preserve">2mm Hood EVO </t>
  </si>
  <si>
    <t xml:space="preserve">E17 EHOOTHE </t>
  </si>
  <si>
    <t xml:space="preserve">Hood 2mm THERMO </t>
  </si>
  <si>
    <t xml:space="preserve">E17 ELOWBFIG </t>
  </si>
  <si>
    <t xml:space="preserve">Low boots 2mm FIGHTER </t>
  </si>
  <si>
    <t xml:space="preserve">E17 EBOOLC </t>
  </si>
  <si>
    <t xml:space="preserve">5mm Boots Split zip LC </t>
  </si>
  <si>
    <t xml:space="preserve">E17 ESBOOGUR </t>
  </si>
  <si>
    <t xml:space="preserve">5mm Surf Boots Split Toe GURU </t>
  </si>
  <si>
    <t xml:space="preserve">E17 ESBOOROU </t>
  </si>
  <si>
    <t xml:space="preserve">5mm Surf Boots round Toe ROUND </t>
  </si>
  <si>
    <t xml:space="preserve">E17 ESBOOSOC </t>
  </si>
  <si>
    <t xml:space="preserve">3mm Surf Boots SOCKS </t>
  </si>
  <si>
    <t xml:space="preserve">E17 ESBOOSPL </t>
  </si>
  <si>
    <t xml:space="preserve">3mm Surf Boots SPLIT SOCKS </t>
  </si>
  <si>
    <t xml:space="preserve">E17 KLIFVCLU </t>
  </si>
  <si>
    <t xml:space="preserve">Kids - Gilet Life Vest CLUB CE - Norme 50 Newton </t>
  </si>
  <si>
    <t xml:space="preserve">E17 MKVOPE21 </t>
  </si>
  <si>
    <t xml:space="preserve">Kitevest Front-zip OPEN - CE Approved EPI 89-686 </t>
  </si>
  <si>
    <t xml:space="preserve">E17 MSVRIC21 </t>
  </si>
  <si>
    <t xml:space="preserve">Surfvest 2/1 RICH - CE Approved EPI 89-686 </t>
  </si>
  <si>
    <t xml:space="preserve">E17 MWVDEL11 </t>
  </si>
  <si>
    <t xml:space="preserve">Wakevest Zip 1/1 DELUX - CE Approved EPI 89-686 </t>
  </si>
  <si>
    <t xml:space="preserve">E17 MWVKEV11 </t>
  </si>
  <si>
    <t xml:space="preserve">Wakevest 1/1 KEV+ _ CE Approved EPI 89-686 </t>
  </si>
  <si>
    <t xml:space="preserve">E17 MWVORG21 </t>
  </si>
  <si>
    <t xml:space="preserve">Wakevest Zip 2/1 ORGANIC - CE Approved EPI 89-686 </t>
  </si>
  <si>
    <t xml:space="preserve">E17 MWVVAM11 </t>
  </si>
  <si>
    <t xml:space="preserve">Wakevest Zip 1/1 VAMP+ _ CE Approved EPI 89-686 </t>
  </si>
  <si>
    <t xml:space="preserve">E17 WWVDEL11 </t>
  </si>
  <si>
    <t xml:space="preserve">Wakevest Zip 1/1 DELUX Girl - CE Approved EPI 89-686 </t>
  </si>
  <si>
    <t xml:space="preserve">E17 MLIFVCLU </t>
  </si>
  <si>
    <t xml:space="preserve">Gilet Life Vest CLUB CE - Norme 50 Newton </t>
  </si>
  <si>
    <t xml:space="preserve">E17 MLIFVFIG </t>
  </si>
  <si>
    <t xml:space="preserve">Life Vest FIGHT - CE ISO 12402-5 - 50Newton </t>
  </si>
  <si>
    <t xml:space="preserve">E17 MLIFVWIN </t>
  </si>
  <si>
    <t xml:space="preserve">Gilet - Life vest WINDY </t>
  </si>
  <si>
    <t xml:space="preserve">E17 MJACSTR </t>
  </si>
  <si>
    <t xml:space="preserve">2/2 Jacket reversible STRAP </t>
  </si>
  <si>
    <t xml:space="preserve">E17 MTOPLSTHE </t>
  </si>
  <si>
    <t xml:space="preserve">Top LS THERMO </t>
  </si>
  <si>
    <t xml:space="preserve">E17 MTOPSSTHE </t>
  </si>
  <si>
    <t xml:space="preserve">Top SS THERMO </t>
  </si>
  <si>
    <t xml:space="preserve">E17 MTTOPHTHE </t>
  </si>
  <si>
    <t xml:space="preserve">Tank Top Hood THERMO </t>
  </si>
  <si>
    <t xml:space="preserve">E17 MBERTHE </t>
  </si>
  <si>
    <t xml:space="preserve">Short Bermuda THERMO </t>
  </si>
  <si>
    <t xml:space="preserve">E17 MSWHOUT </t>
  </si>
  <si>
    <t xml:space="preserve">Sweat Hood OUTSIDE </t>
  </si>
  <si>
    <t>WATERWEAR</t>
  </si>
  <si>
    <t xml:space="preserve">E17 MRASCSCLU </t>
  </si>
  <si>
    <t xml:space="preserve">Debardeur Lycra CLUB </t>
  </si>
  <si>
    <t xml:space="preserve">E17 KWFIGCZ543 </t>
  </si>
  <si>
    <t xml:space="preserve">Fullsuit 5/4/3 Chest-Zip FIGHTER Junior </t>
  </si>
  <si>
    <t xml:space="preserve">E17 KWFIGCZ32LS </t>
  </si>
  <si>
    <t xml:space="preserve">Fullsuit 3/2 LS CZ FIGHTER Jr </t>
  </si>
  <si>
    <t xml:space="preserve">E17 KWFIGFZSHO22 </t>
  </si>
  <si>
    <t xml:space="preserve">Shorty 2/2 FZ FIGHTER Jr </t>
  </si>
  <si>
    <t xml:space="preserve">E17 KWFLY53 </t>
  </si>
  <si>
    <t xml:space="preserve">Fullsuit 5/3 FLY Jr </t>
  </si>
  <si>
    <t xml:space="preserve">E17 KWFLY32 </t>
  </si>
  <si>
    <t xml:space="preserve">Fullsuit 3/2 FLY Jr </t>
  </si>
  <si>
    <t xml:space="preserve">E17 KWFLYSHO22 </t>
  </si>
  <si>
    <t xml:space="preserve">Shorty 2/2 FLY Jr </t>
  </si>
  <si>
    <t xml:space="preserve">E17 KWSTR54LS </t>
  </si>
  <si>
    <t xml:space="preserve">Fullsuit 5/4 LS STRONG Jr </t>
  </si>
  <si>
    <t xml:space="preserve">E17 KWSCH53LS </t>
  </si>
  <si>
    <t xml:space="preserve">Fullsuit 5/3 LS SCHOOL Jr </t>
  </si>
  <si>
    <t xml:space="preserve">E17 KWSTA33LS </t>
  </si>
  <si>
    <t xml:space="preserve">Fullsuit 3/3 LS STARK Jr </t>
  </si>
  <si>
    <t xml:space="preserve">E17 KWSTU33LS </t>
  </si>
  <si>
    <t xml:space="preserve">Kids - Fullsuit 3/3 LS STUDENT </t>
  </si>
  <si>
    <t xml:space="preserve">E17 KWLES33SS </t>
  </si>
  <si>
    <t xml:space="preserve">Kids - Fullsuit 3/3 SS LESSON </t>
  </si>
  <si>
    <t xml:space="preserve">E17 KWLEASHO22 </t>
  </si>
  <si>
    <t xml:space="preserve">Kids - 2/2 Shorty LEARN Jr </t>
  </si>
  <si>
    <t>BIG</t>
  </si>
  <si>
    <t xml:space="preserve">E17 MWBIGZF32LS </t>
  </si>
  <si>
    <t xml:space="preserve">Fullsuit 3/2 LS ZF BIG </t>
  </si>
  <si>
    <t xml:space="preserve">E17 MWBIGZF43LS </t>
  </si>
  <si>
    <t xml:space="preserve">Fullsuit 4/3 LS ZF BIG </t>
  </si>
  <si>
    <t>FIREHEAD</t>
  </si>
  <si>
    <t xml:space="preserve">E17 MWHEABZ32LS </t>
  </si>
  <si>
    <t xml:space="preserve">Fullsuit 3/2 LS BZ FIREHEAD </t>
  </si>
  <si>
    <t xml:space="preserve">E17 MWHEABZ43LS </t>
  </si>
  <si>
    <t xml:space="preserve">Fullsuit 4/3 LS BZ FIREHEAD </t>
  </si>
  <si>
    <t xml:space="preserve">E17 MWHEABZ543LS </t>
  </si>
  <si>
    <t xml:space="preserve">Fullsuit 5/4/3 LS BZ FIREHEAD </t>
  </si>
  <si>
    <t xml:space="preserve">E17 MWHEAZF32LS </t>
  </si>
  <si>
    <t xml:space="preserve">Fullsuit 3/2 LS ZF FIREHEAD </t>
  </si>
  <si>
    <t xml:space="preserve">E17 MWHEAZF43LS </t>
  </si>
  <si>
    <t xml:space="preserve">Fullsuit 4/3 LS ZF FIREHEAD </t>
  </si>
  <si>
    <t xml:space="preserve">E17 MWHEAZF543LS </t>
  </si>
  <si>
    <t xml:space="preserve">Fullsuit 5/4/3 LS ZF FIREHEAD </t>
  </si>
  <si>
    <t>GURU</t>
  </si>
  <si>
    <t xml:space="preserve">E17 MWGURZF22LS </t>
  </si>
  <si>
    <t xml:space="preserve">Fullsuit 2/2 LS ZF GURU </t>
  </si>
  <si>
    <t xml:space="preserve">E17 MWGURZF43LS </t>
  </si>
  <si>
    <t xml:space="preserve">Fullsuit 4/3 LS ZF GURU </t>
  </si>
  <si>
    <t xml:space="preserve">E17 MWGURZF543LS </t>
  </si>
  <si>
    <t xml:space="preserve">Fullsuit 5/4/3 LS ZF GURU </t>
  </si>
  <si>
    <t xml:space="preserve">E17 MWGURZFSH22LS </t>
  </si>
  <si>
    <t xml:space="preserve">Shorty 2/2 LS ZF GURU </t>
  </si>
  <si>
    <t xml:space="preserve">E17 MWGURZFSH22SS </t>
  </si>
  <si>
    <t xml:space="preserve">Shorty 2/2 SS ZF GURU </t>
  </si>
  <si>
    <t>FIGHTER</t>
  </si>
  <si>
    <t xml:space="preserve">E17 MWFIGBOX </t>
  </si>
  <si>
    <t xml:space="preserve">Boxer 1/1 FIGHTER </t>
  </si>
  <si>
    <t xml:space="preserve">E17 MWFIGBZ32LS </t>
  </si>
  <si>
    <t xml:space="preserve">Fullsuit 3/2 LS BZ FIGHTER </t>
  </si>
  <si>
    <t xml:space="preserve">E17 MWFIGBZ32SS </t>
  </si>
  <si>
    <t xml:space="preserve">Semidry 3/2 SS BZ FIGHTER </t>
  </si>
  <si>
    <t xml:space="preserve">E17 MWFIGBZ32SSC </t>
  </si>
  <si>
    <t xml:space="preserve">Semidry 3/2 SS CUT BZ FIGHTER </t>
  </si>
  <si>
    <t xml:space="preserve">E17 MWFIGBZ43LS </t>
  </si>
  <si>
    <t xml:space="preserve">Fullsuit 4/3 BackZip FIGHTER </t>
  </si>
  <si>
    <t xml:space="preserve">E17 MWFIGBZ543 </t>
  </si>
  <si>
    <t xml:space="preserve">Fullsuit 5/4/3 LS BZ FIGHTER </t>
  </si>
  <si>
    <t xml:space="preserve">E17 MWFIGBZSHSS </t>
  </si>
  <si>
    <t xml:space="preserve">Shorty 2/2 SS BZ FIGHTER </t>
  </si>
  <si>
    <t xml:space="preserve">E17 MWFIGCZ32LS </t>
  </si>
  <si>
    <t xml:space="preserve">Fullsuit 3/2 Chest Zip FIGHTER </t>
  </si>
  <si>
    <t xml:space="preserve">E17 MWFIGCZ43LS </t>
  </si>
  <si>
    <t xml:space="preserve">Fullsuit 4/3 Chest Zip FIGHTER </t>
  </si>
  <si>
    <t xml:space="preserve">E17 MWFIGCZ543 </t>
  </si>
  <si>
    <t xml:space="preserve">Semidry 5/4/3 LS CZ FIGHTER </t>
  </si>
  <si>
    <t xml:space="preserve">E17 MWFIGFZ22SHOLS </t>
  </si>
  <si>
    <t xml:space="preserve">Shorty 2/2 Long Sleeves Front Zip FIGHTER </t>
  </si>
  <si>
    <t xml:space="preserve">E17 MWFIGFZSHSS </t>
  </si>
  <si>
    <t xml:space="preserve">Shorty 2/2 SS FZ FIGHTER </t>
  </si>
  <si>
    <t xml:space="preserve">E17 MWFIGLJO </t>
  </si>
  <si>
    <t xml:space="preserve">Long John 2/2 SUP FIGHTER </t>
  </si>
  <si>
    <t xml:space="preserve">E17 MWFIGSJO </t>
  </si>
  <si>
    <t xml:space="preserve">Short John 2/2 FIGHTER </t>
  </si>
  <si>
    <t xml:space="preserve">E17 MWFIGTLSZ </t>
  </si>
  <si>
    <t xml:space="preserve">Top 2/1 LS Zip FIGHTER </t>
  </si>
  <si>
    <t xml:space="preserve">E17 MWFIGTOPLS </t>
  </si>
  <si>
    <t xml:space="preserve">Top LS 1/1 FIGHTER </t>
  </si>
  <si>
    <t xml:space="preserve">E17 MWFIGTOPM </t>
  </si>
  <si>
    <t xml:space="preserve">Top Marcel 1/1 FIGHTER </t>
  </si>
  <si>
    <t xml:space="preserve">E17 MWFIGZF32LS </t>
  </si>
  <si>
    <t xml:space="preserve">Fullsuit 3/2 LS ZF FIGHTER </t>
  </si>
  <si>
    <t xml:space="preserve">E17 MWFIGZF43LS </t>
  </si>
  <si>
    <t xml:space="preserve">Fullsuit 4/3 LS ZF FIGHTER </t>
  </si>
  <si>
    <t>FLY</t>
  </si>
  <si>
    <t xml:space="preserve">E17 MWFLY32 </t>
  </si>
  <si>
    <t xml:space="preserve">Fullsuit 3/2 FLY </t>
  </si>
  <si>
    <t xml:space="preserve">E17 MWFLY53 </t>
  </si>
  <si>
    <t xml:space="preserve">Fullsuit 5/3 FLY </t>
  </si>
  <si>
    <t xml:space="preserve">E17 MWFLYSHO22 </t>
  </si>
  <si>
    <t xml:space="preserve">2/2 Shorty FLY </t>
  </si>
  <si>
    <t>SCHOOL &amp; RENTAL</t>
  </si>
  <si>
    <t xml:space="preserve">E17 MWSTR54LS </t>
  </si>
  <si>
    <t xml:space="preserve">Fullsuit 5/4 LS STRONG </t>
  </si>
  <si>
    <t xml:space="preserve">E17 MWSCH53LS </t>
  </si>
  <si>
    <t xml:space="preserve">Fullsuit 5/3 LS SCHOOL </t>
  </si>
  <si>
    <t xml:space="preserve">E17 MWSTA33LS </t>
  </si>
  <si>
    <t xml:space="preserve">Fullsuit 3/3 LS STARK </t>
  </si>
  <si>
    <t xml:space="preserve">E17 MWSTU33LS </t>
  </si>
  <si>
    <t xml:space="preserve">Fullsuit 3/3 LS STUDENT </t>
  </si>
  <si>
    <t xml:space="preserve">E17 MWLES33SS </t>
  </si>
  <si>
    <t xml:space="preserve">Fullsuit 3/3 SS LESSON </t>
  </si>
  <si>
    <t xml:space="preserve">E17 MWLEASHO22 </t>
  </si>
  <si>
    <t xml:space="preserve">2/2 Shorty LEARN </t>
  </si>
  <si>
    <t>ABYSS</t>
  </si>
  <si>
    <t xml:space="preserve">E17 WWABYBZ32 </t>
  </si>
  <si>
    <t xml:space="preserve">Fullsuit 3/2 Back Zip ABYSS </t>
  </si>
  <si>
    <t xml:space="preserve">E17 WWABYBZ543 </t>
  </si>
  <si>
    <t xml:space="preserve">Fullsuit 5/4/3 BZ ABYSS </t>
  </si>
  <si>
    <t xml:space="preserve">E17 WWABYCZ32 </t>
  </si>
  <si>
    <t xml:space="preserve">Fullsuit 3/2 Chest Zip ABYSS </t>
  </si>
  <si>
    <t xml:space="preserve">E17 WWABYCZ543 </t>
  </si>
  <si>
    <t xml:space="preserve">Fullsuit 5/4/3 CZ ABYSS </t>
  </si>
  <si>
    <t>DIVINE</t>
  </si>
  <si>
    <t xml:space="preserve">E17 WWDIVBOD </t>
  </si>
  <si>
    <t xml:space="preserve">Body 1/1 DIVINE </t>
  </si>
  <si>
    <t xml:space="preserve">E17 WWDIVBZ32 </t>
  </si>
  <si>
    <t xml:space="preserve">Fullsuit 3/2 LS BZ DIVINE </t>
  </si>
  <si>
    <t xml:space="preserve">E17 WWDIVBZ43LS </t>
  </si>
  <si>
    <t xml:space="preserve">Fullsuit 4/3 LS BZ DIVINE </t>
  </si>
  <si>
    <t xml:space="preserve">E17 WWDIVBZ543 </t>
  </si>
  <si>
    <t xml:space="preserve">Fullsuit 5/4/3 LS BZ DIVINE </t>
  </si>
  <si>
    <t xml:space="preserve">E17 WWDIVSHLS </t>
  </si>
  <si>
    <t xml:space="preserve">Shorty Long Sleeves 2/2 DIVINE </t>
  </si>
  <si>
    <t xml:space="preserve">E17 WWDIVSHSS </t>
  </si>
  <si>
    <t xml:space="preserve">Shorty Short Sleeves 2/2 DIVINE </t>
  </si>
  <si>
    <t xml:space="preserve">E17 WWDIVTOP11 </t>
  </si>
  <si>
    <t xml:space="preserve">Top 1/1 LS DIVINE </t>
  </si>
  <si>
    <t xml:space="preserve">E17 WWDIVTOPZ22 </t>
  </si>
  <si>
    <t xml:space="preserve">Top 2/2 LS ZIP DIVINE </t>
  </si>
  <si>
    <t xml:space="preserve">E17 WWSCH53LS </t>
  </si>
  <si>
    <t xml:space="preserve">Fullsuit 5/3 LS SCHOOL Women </t>
  </si>
  <si>
    <t xml:space="preserve">E17 WWSTU33LS </t>
  </si>
  <si>
    <t xml:space="preserve">Girls - Fullsuit 3/3 LS STUDENT </t>
  </si>
  <si>
    <t xml:space="preserve">SOÖRUZ - Summer 2017 SCHOOL &amp; RENTAL Collection </t>
  </si>
  <si>
    <t xml:space="preserve"> LIFE VESTS</t>
  </si>
  <si>
    <t>SOÖRUZ - Summer 2017 Clothing collection</t>
  </si>
  <si>
    <t xml:space="preserve">E17 EBELPLA </t>
  </si>
  <si>
    <t xml:space="preserve">Belt PLASTIK </t>
  </si>
  <si>
    <t xml:space="preserve">E17 EPKBELPLA </t>
  </si>
  <si>
    <t xml:space="preserve">BELT PLASTIK PACK 20 </t>
  </si>
  <si>
    <t xml:space="preserve">E17 EPONPUN </t>
  </si>
  <si>
    <t xml:space="preserve">E Poncho PUNCH </t>
  </si>
  <si>
    <t xml:space="preserve">E17 EPONSTI </t>
  </si>
  <si>
    <t xml:space="preserve">E Poncho STICK </t>
  </si>
  <si>
    <t xml:space="preserve">E17 ETOWFIB </t>
  </si>
  <si>
    <t xml:space="preserve">Towel FIBER </t>
  </si>
  <si>
    <t xml:space="preserve">E17 ETOWSTI </t>
  </si>
  <si>
    <t xml:space="preserve">Towel STICK </t>
  </si>
  <si>
    <t xml:space="preserve">E17 ECAPFCHI </t>
  </si>
  <si>
    <t xml:space="preserve">Cap Flat CHIMIC </t>
  </si>
  <si>
    <t xml:space="preserve">E17 ECAPFFBUL </t>
  </si>
  <si>
    <t xml:space="preserve">Cap Flex Fit BULL8 </t>
  </si>
  <si>
    <t xml:space="preserve">E17 ECAPFGUR </t>
  </si>
  <si>
    <t xml:space="preserve">Cap Flat GURU </t>
  </si>
  <si>
    <t xml:space="preserve">E17 ECAPFINT </t>
  </si>
  <si>
    <t xml:space="preserve">Cap Flat INTL </t>
  </si>
  <si>
    <t xml:space="preserve">E17 ECAPTCHI </t>
  </si>
  <si>
    <t xml:space="preserve">Cap trucker CHIMIC </t>
  </si>
  <si>
    <t xml:space="preserve">E17 ECAPTINT </t>
  </si>
  <si>
    <t xml:space="preserve">Cap trucker INTL </t>
  </si>
  <si>
    <t xml:space="preserve">E17 KBSBUD </t>
  </si>
  <si>
    <t xml:space="preserve">K Boardshort BUDDY </t>
  </si>
  <si>
    <t xml:space="preserve">E17 KBSCOM </t>
  </si>
  <si>
    <t xml:space="preserve">K Boardshort COMBO </t>
  </si>
  <si>
    <t xml:space="preserve">E17 KRASSSCOM </t>
  </si>
  <si>
    <t xml:space="preserve">K Rashguard SS COMBO </t>
  </si>
  <si>
    <t xml:space="preserve">E17 KSWHDER </t>
  </si>
  <si>
    <t xml:space="preserve">K Sweat Hood DERIVE </t>
  </si>
  <si>
    <t xml:space="preserve">E17 KSWHTEE </t>
  </si>
  <si>
    <t xml:space="preserve">K Sweat Hood TEEN </t>
  </si>
  <si>
    <t xml:space="preserve">E17 KSWZHCHI </t>
  </si>
  <si>
    <t xml:space="preserve">K Sweat Zip Hood CHIMIC </t>
  </si>
  <si>
    <t xml:space="preserve">E17 KTSDER </t>
  </si>
  <si>
    <t xml:space="preserve">T-Shirt SS DERIVE </t>
  </si>
  <si>
    <t xml:space="preserve">E17 KTSSUN </t>
  </si>
  <si>
    <t xml:space="preserve">T-Shirt SS SUNSEA </t>
  </si>
  <si>
    <t xml:space="preserve">E17 KTSTEE </t>
  </si>
  <si>
    <t xml:space="preserve">T-Shirt SS TEEN </t>
  </si>
  <si>
    <t xml:space="preserve">E17 KTSTYP </t>
  </si>
  <si>
    <t xml:space="preserve">T-Shirt SS TYPO </t>
  </si>
  <si>
    <t xml:space="preserve">E17 MBERPIC </t>
  </si>
  <si>
    <t xml:space="preserve">Bermuda PICK </t>
  </si>
  <si>
    <t xml:space="preserve">E17 MBOASMA </t>
  </si>
  <si>
    <t xml:space="preserve">Boardmuda fit SMART </t>
  </si>
  <si>
    <t xml:space="preserve">E17 MBOAWAL </t>
  </si>
  <si>
    <t xml:space="preserve">Boardmuda WALK </t>
  </si>
  <si>
    <t xml:space="preserve">E17 MBSCDUC </t>
  </si>
  <si>
    <t xml:space="preserve">Boardshort 4-Way court DUCK </t>
  </si>
  <si>
    <t xml:space="preserve">E17 MBSCTIN </t>
  </si>
  <si>
    <t xml:space="preserve">Boardshort 4-Way court TINE </t>
  </si>
  <si>
    <t xml:space="preserve">E17 MBSLBLI </t>
  </si>
  <si>
    <t xml:space="preserve">Boardshort 4-Way long BLITCH </t>
  </si>
  <si>
    <t xml:space="preserve">E17 MBSLCAM </t>
  </si>
  <si>
    <t xml:space="preserve">Boardshort 4-Way long CAMOPIX </t>
  </si>
  <si>
    <t xml:space="preserve">E17 MBSLCOM </t>
  </si>
  <si>
    <t xml:space="preserve">Boardshort 4-Way long COMBO </t>
  </si>
  <si>
    <t xml:space="preserve">E17 MBSLPAI </t>
  </si>
  <si>
    <t xml:space="preserve">Boardshort 4-Way long PAINT </t>
  </si>
  <si>
    <t xml:space="preserve">E17 MBSLPAL </t>
  </si>
  <si>
    <t xml:space="preserve">Boardshort 4-Way long PALMIER </t>
  </si>
  <si>
    <t xml:space="preserve">E17 MBSLTEC </t>
  </si>
  <si>
    <t xml:space="preserve">Boardshort 4-Way long TECK </t>
  </si>
  <si>
    <t xml:space="preserve">E17 MBSLVHS </t>
  </si>
  <si>
    <t xml:space="preserve">Boardshort 4-Way long VHS </t>
  </si>
  <si>
    <t xml:space="preserve">E17 MBSMBUD </t>
  </si>
  <si>
    <t xml:space="preserve">Boardshort 4-Way mid BUDDY </t>
  </si>
  <si>
    <t xml:space="preserve">E17 MBSMLIN </t>
  </si>
  <si>
    <t xml:space="preserve">Boardshort 4-Way mid LINES </t>
  </si>
  <si>
    <t xml:space="preserve">E17 MBSMMIC </t>
  </si>
  <si>
    <t xml:space="preserve">Boardshort 4-Way mid MICRO </t>
  </si>
  <si>
    <t xml:space="preserve">E17 MBSMVUS </t>
  </si>
  <si>
    <t xml:space="preserve">Boardshort 4-Way mid VUSU </t>
  </si>
  <si>
    <t xml:space="preserve">E17 MBSMWAT </t>
  </si>
  <si>
    <t xml:space="preserve">Boardshort 4-Way mid WATERS </t>
  </si>
  <si>
    <t xml:space="preserve">E17 MJACBOW </t>
  </si>
  <si>
    <t xml:space="preserve">Jacket BOWL </t>
  </si>
  <si>
    <t xml:space="preserve">E17 MJACFEE </t>
  </si>
  <si>
    <t xml:space="preserve">Jacket 5K/5K FEEL </t>
  </si>
  <si>
    <t xml:space="preserve">E17 MJACLIN </t>
  </si>
  <si>
    <t xml:space="preserve">Jacket Soft LINER </t>
  </si>
  <si>
    <t xml:space="preserve">E17 MMARALE </t>
  </si>
  <si>
    <t xml:space="preserve">Marcel ALESIA </t>
  </si>
  <si>
    <t xml:space="preserve">E17 MMARINT </t>
  </si>
  <si>
    <t xml:space="preserve">Marcel INTERNATIONAL </t>
  </si>
  <si>
    <t xml:space="preserve">E17 MMARLIF </t>
  </si>
  <si>
    <t xml:space="preserve">Marcel LIFE </t>
  </si>
  <si>
    <t xml:space="preserve">E17 MMAROCY </t>
  </si>
  <si>
    <t xml:space="preserve">Marcel OXY </t>
  </si>
  <si>
    <t xml:space="preserve">E17 MMARSUN </t>
  </si>
  <si>
    <t xml:space="preserve">Marcel SUNSEA </t>
  </si>
  <si>
    <t xml:space="preserve">E17 MMARVIB </t>
  </si>
  <si>
    <t xml:space="preserve">Marcel VIBES </t>
  </si>
  <si>
    <t xml:space="preserve">E17 MPANJOG </t>
  </si>
  <si>
    <t xml:space="preserve">Pant JOGG </t>
  </si>
  <si>
    <t xml:space="preserve">E17 MPOLCHO </t>
  </si>
  <si>
    <t xml:space="preserve">Polo SS CHOOSE </t>
  </si>
  <si>
    <t xml:space="preserve">E17 MRASLSMAS </t>
  </si>
  <si>
    <t xml:space="preserve">Rashguard LS MASTER </t>
  </si>
  <si>
    <t xml:space="preserve">E17 MRASSSACT </t>
  </si>
  <si>
    <t xml:space="preserve">Rashguard SS ACTIV </t>
  </si>
  <si>
    <t xml:space="preserve">E17 MRASSSMAS </t>
  </si>
  <si>
    <t xml:space="preserve">Rashguard SS MASTER </t>
  </si>
  <si>
    <t xml:space="preserve">E17 MSHILSSMO </t>
  </si>
  <si>
    <t xml:space="preserve">Shirt LS SMOKE </t>
  </si>
  <si>
    <t xml:space="preserve">E17 MSHISSMOD </t>
  </si>
  <si>
    <t xml:space="preserve">Shirt SS MOD </t>
  </si>
  <si>
    <t xml:space="preserve">E17 MSHOCOO </t>
  </si>
  <si>
    <t xml:space="preserve">Sportshort COOL </t>
  </si>
  <si>
    <t xml:space="preserve">E17 MSWHCHI </t>
  </si>
  <si>
    <t xml:space="preserve">Sweat Hood CHIMIC </t>
  </si>
  <si>
    <t xml:space="preserve">E17 MSWHTYP </t>
  </si>
  <si>
    <t xml:space="preserve">Sweat Hood TYPO </t>
  </si>
  <si>
    <t xml:space="preserve">E17 MSWZHAPP </t>
  </si>
  <si>
    <t xml:space="preserve">Sweat zip hood APPAREL </t>
  </si>
  <si>
    <t xml:space="preserve">E17 MSWZHFIB </t>
  </si>
  <si>
    <t xml:space="preserve">Sweat zip hood FIBER </t>
  </si>
  <si>
    <t xml:space="preserve">E17 MSWZHPAT </t>
  </si>
  <si>
    <t xml:space="preserve">Sweat zip hood PATCH </t>
  </si>
  <si>
    <t xml:space="preserve">E17 MSWZHPUS </t>
  </si>
  <si>
    <t xml:space="preserve">Sweat zip hood PUSHING </t>
  </si>
  <si>
    <t xml:space="preserve">E17 MTSSKI </t>
  </si>
  <si>
    <t xml:space="preserve">T-Shirt V SKIN </t>
  </si>
  <si>
    <t xml:space="preserve">E17 MTSSSALE </t>
  </si>
  <si>
    <t xml:space="preserve">TeeShirt SS ALESIA </t>
  </si>
  <si>
    <t xml:space="preserve">E17 MTSSSBEE </t>
  </si>
  <si>
    <t xml:space="preserve">TeeShirt SS BEER </t>
  </si>
  <si>
    <t xml:space="preserve">E17 MTSSSCOM </t>
  </si>
  <si>
    <t xml:space="preserve">TeeShirt SS COMBI </t>
  </si>
  <si>
    <t xml:space="preserve">E17 MTSSSDER </t>
  </si>
  <si>
    <t xml:space="preserve">TeeShirt SS DERIVE </t>
  </si>
  <si>
    <t xml:space="preserve">E17 MTSSSFOI </t>
  </si>
  <si>
    <t xml:space="preserve">TeeShirt SS FOIL </t>
  </si>
  <si>
    <t xml:space="preserve">E17 MTSSSLEA </t>
  </si>
  <si>
    <t xml:space="preserve">TeeShirt SS LEAF </t>
  </si>
  <si>
    <t xml:space="preserve">E17 MTSSSLIN </t>
  </si>
  <si>
    <t xml:space="preserve">TeeShirt SS LINE-UP </t>
  </si>
  <si>
    <t xml:space="preserve">E17 MTSSSNOE </t>
  </si>
  <si>
    <t xml:space="preserve">TeeShirt SS NOELIE </t>
  </si>
  <si>
    <t xml:space="preserve">E17 MTSSSOAS </t>
  </si>
  <si>
    <t xml:space="preserve">TeeShirt SS OASIS </t>
  </si>
  <si>
    <t xml:space="preserve">E17 MTSSSPAS </t>
  </si>
  <si>
    <t xml:space="preserve">TeeShirt SS PASTEL </t>
  </si>
  <si>
    <t xml:space="preserve">E17 MTSSSPOC </t>
  </si>
  <si>
    <t xml:space="preserve">T-shirt SS POCKET </t>
  </si>
  <si>
    <t xml:space="preserve">E17 MTSSSSAN </t>
  </si>
  <si>
    <t xml:space="preserve">TeeShirt SS SAND </t>
  </si>
  <si>
    <t xml:space="preserve">E17 MTSSSSIG </t>
  </si>
  <si>
    <t xml:space="preserve">TeeShirt SS SIGN </t>
  </si>
  <si>
    <t xml:space="preserve">E17 MTSSSSTI </t>
  </si>
  <si>
    <t xml:space="preserve">TeeShirt SS STICK </t>
  </si>
  <si>
    <t xml:space="preserve">E17 MTSSSSUB </t>
  </si>
  <si>
    <t xml:space="preserve">TeeShirt SS SUBLIMINAL </t>
  </si>
  <si>
    <t xml:space="preserve">E17 MTSSSSUN </t>
  </si>
  <si>
    <t xml:space="preserve">TeeShirt SS SUNSEA </t>
  </si>
  <si>
    <t xml:space="preserve">E17 MTSSSTEE </t>
  </si>
  <si>
    <t xml:space="preserve">TeeShirt SS TEEN </t>
  </si>
  <si>
    <t xml:space="preserve">E17 MTSSSTYP </t>
  </si>
  <si>
    <t xml:space="preserve">TeeShirt SS TYPO </t>
  </si>
  <si>
    <t xml:space="preserve">E17 MTSSSVIS </t>
  </si>
  <si>
    <t xml:space="preserve">TeeShirt SS VISION </t>
  </si>
  <si>
    <t xml:space="preserve">E17 MTSSSWEL </t>
  </si>
  <si>
    <t xml:space="preserve">TeeShirt SS WELCOME </t>
  </si>
  <si>
    <t xml:space="preserve">E17 SWERBEE </t>
  </si>
  <si>
    <t xml:space="preserve">Sweat R BEER </t>
  </si>
  <si>
    <t xml:space="preserve">E17 SWERMOV </t>
  </si>
  <si>
    <t xml:space="preserve">Sweat R MOVE </t>
  </si>
  <si>
    <t xml:space="preserve">E17 WBSBAR </t>
  </si>
  <si>
    <t xml:space="preserve">Boardshort mini BARREL </t>
  </si>
  <si>
    <t xml:space="preserve">E17 WBSTOX </t>
  </si>
  <si>
    <t xml:space="preserve">Boardshort mini TOXIC </t>
  </si>
  <si>
    <t xml:space="preserve">E17 WBSVIP </t>
  </si>
  <si>
    <t xml:space="preserve">Boardshort middle VIPER </t>
  </si>
  <si>
    <t xml:space="preserve">E17 WDREAQU </t>
  </si>
  <si>
    <t xml:space="preserve">Dress AQUA </t>
  </si>
  <si>
    <t xml:space="preserve">E17 WDREGLO </t>
  </si>
  <si>
    <t xml:space="preserve">Dress GLOSSY </t>
  </si>
  <si>
    <t xml:space="preserve">E17 WDREOCE </t>
  </si>
  <si>
    <t xml:space="preserve">Dress OCEANIE </t>
  </si>
  <si>
    <t xml:space="preserve">E17 WRASLSSTE </t>
  </si>
  <si>
    <t xml:space="preserve">Rashguard LS STEP </t>
  </si>
  <si>
    <t xml:space="preserve">E17 WRASSSGRI </t>
  </si>
  <si>
    <t xml:space="preserve">Rashguard SS GRIMM </t>
  </si>
  <si>
    <t xml:space="preserve">E17 WRASSSSHA </t>
  </si>
  <si>
    <t xml:space="preserve">Rashguard SS SHADOW </t>
  </si>
  <si>
    <t xml:space="preserve">E17 WSHONOA </t>
  </si>
  <si>
    <t xml:space="preserve">Short NOAH </t>
  </si>
  <si>
    <t xml:space="preserve">E17 WSWHAQU </t>
  </si>
  <si>
    <t xml:space="preserve">Sweat hood AQUA </t>
  </si>
  <si>
    <t xml:space="preserve">E17 WSWHOCE </t>
  </si>
  <si>
    <t xml:space="preserve">Sweat hood OCEANIE </t>
  </si>
  <si>
    <t xml:space="preserve">E17 WSWZHCOF </t>
  </si>
  <si>
    <t xml:space="preserve">Sweat Zip Hood COFFEE </t>
  </si>
  <si>
    <t xml:space="preserve">E17 WTOPAQU </t>
  </si>
  <si>
    <t xml:space="preserve">Top AQUA </t>
  </si>
  <si>
    <t xml:space="preserve">E17 WTOPOCE </t>
  </si>
  <si>
    <t xml:space="preserve">Top OCEANIE </t>
  </si>
  <si>
    <t xml:space="preserve">E17 WTOPSHI </t>
  </si>
  <si>
    <t xml:space="preserve">Top SHINE </t>
  </si>
  <si>
    <t xml:space="preserve">E17 WTSSSAQU </t>
  </si>
  <si>
    <t xml:space="preserve">T-shirt SS AQUA </t>
  </si>
  <si>
    <t xml:space="preserve">E17 WTSSSLAB </t>
  </si>
  <si>
    <t xml:space="preserve">T-shirt SS LABO </t>
  </si>
  <si>
    <t xml:space="preserve">E17 WTSSSOCE </t>
  </si>
  <si>
    <t xml:space="preserve">T-shirt SS OCEANIE </t>
  </si>
  <si>
    <t>РРЦ EUR</t>
  </si>
  <si>
    <t>Артикул</t>
  </si>
  <si>
    <t>Описание</t>
  </si>
  <si>
    <t>ЖИЛЕТЫ</t>
  </si>
  <si>
    <t>SOÖRUZ - ЛЕТО 2017 КОЛЛЕКЦИЯ ГИДРОКОСТЮМЫ</t>
  </si>
  <si>
    <t>SOÖRUZ - ЛЕТО 2017 КОЛЛЕКЦИЯ ШКОЛЫ &amp; ПРОКАТ</t>
  </si>
  <si>
    <t>АКСЕССУАРЫ: неопреновые шапки, шлемы, перчатки</t>
  </si>
  <si>
    <t>ГИДРООБУВЬ</t>
  </si>
  <si>
    <t>ТЕРМО</t>
  </si>
  <si>
    <t>ОДЕЖДА ДЛЯ ВОДЫ</t>
  </si>
  <si>
    <t>ДЕТСКОЕ</t>
  </si>
  <si>
    <t>МУЖСКОЕ</t>
  </si>
  <si>
    <t>ЖЕНСКОЕ</t>
  </si>
  <si>
    <t xml:space="preserve">www.gssport.ru </t>
  </si>
  <si>
    <t>www.sooruz.com</t>
  </si>
  <si>
    <t>ЕСЛИ ВЫ ПРИСЛАЛИ СВОЙ ПРЕДЗАКАЗ, ЗНАЧИТ ВЫ ПОЛНОСТЬЮ СОГЛАСНЫ С УСЛОВИЯМИ ПРЕДЗАКАЗА.</t>
  </si>
  <si>
    <t>Сроки поставки: весна 2016 года.</t>
  </si>
  <si>
    <t>Условия оплаты: 25 % (при размещении заказа); 75 % перед отгрузкой товара со склада в г. Москва. Оплата по курсу ЦБ + 2 % конвертация</t>
  </si>
  <si>
    <t>В СЛУЧАЕ ОТКАЗА ОТ ВЫКУПА ЗАКАЗА, ПРЕДОПЛАТА  НЕ ВОЗВРАЩАЕТСЯ. ПРЕДЗАКАЗЫ БЕЗ ПРЕДОПЛАТЫ НЕ РАЗМЕЩАЮТСЯ В ПРОИЗВОДСТВО.</t>
  </si>
  <si>
    <r>
      <t xml:space="preserve">ССЫЛКА НА КАТАЛОГ: </t>
    </r>
    <r>
      <rPr>
        <b/>
        <sz val="11"/>
        <color theme="3"/>
        <rFont val="Calibri"/>
        <family val="2"/>
        <charset val="204"/>
      </rPr>
      <t xml:space="preserve">www.sooruz.com/probooks/summer2017-English-Version </t>
    </r>
  </si>
  <si>
    <t>ОПТ ДИЛЕР (коэффиц торг. наценки 2)</t>
  </si>
  <si>
    <t>DEADLINE по заказу: 24 августа 2016 г.</t>
  </si>
  <si>
    <t>дилер, телефон, email</t>
  </si>
  <si>
    <t>АКСЕССУАРЫ</t>
  </si>
  <si>
    <t>Страница в каталоге</t>
  </si>
  <si>
    <t>стр.20</t>
  </si>
  <si>
    <t>стр.21</t>
  </si>
  <si>
    <t>стр.22</t>
  </si>
  <si>
    <t>стр.24-25</t>
  </si>
  <si>
    <t>стр.26-27</t>
  </si>
  <si>
    <t>стр.28</t>
  </si>
  <si>
    <t>стр.30-31</t>
  </si>
  <si>
    <t>стр.32-33</t>
  </si>
  <si>
    <t>стр.34</t>
  </si>
  <si>
    <t>стр.36-37</t>
  </si>
  <si>
    <t>стр.40-41</t>
  </si>
  <si>
    <t>стр.42-43</t>
  </si>
  <si>
    <t>стр.44-45</t>
  </si>
  <si>
    <t>стр.46</t>
  </si>
  <si>
    <t>стр.47</t>
  </si>
  <si>
    <t>стр.48</t>
  </si>
  <si>
    <t>стр.49</t>
  </si>
  <si>
    <t>стр.50</t>
  </si>
  <si>
    <t>стр.52</t>
  </si>
  <si>
    <t>стр.53</t>
  </si>
  <si>
    <t>стр.56</t>
  </si>
  <si>
    <t>стр.59</t>
  </si>
  <si>
    <t>стр.60</t>
  </si>
  <si>
    <t>стр.58</t>
  </si>
  <si>
    <t>стр.62-63</t>
  </si>
  <si>
    <t>стр.65-66</t>
  </si>
  <si>
    <t>стр.66</t>
  </si>
  <si>
    <t>стр.67</t>
  </si>
  <si>
    <t>стр.70</t>
  </si>
  <si>
    <t>стр.71</t>
  </si>
  <si>
    <t>стр.76-77</t>
  </si>
  <si>
    <t>стр.74-75</t>
  </si>
  <si>
    <t>стр.78</t>
  </si>
  <si>
    <t>стр.79</t>
  </si>
  <si>
    <t>стр.80</t>
  </si>
  <si>
    <t>стр.81</t>
  </si>
  <si>
    <t>стр.84</t>
  </si>
  <si>
    <t>стр.88</t>
  </si>
  <si>
    <t>стр.89</t>
  </si>
  <si>
    <t>стр.90</t>
  </si>
  <si>
    <t>стр.93</t>
  </si>
  <si>
    <t>стр.96</t>
  </si>
  <si>
    <t>стр.97</t>
  </si>
  <si>
    <t>стр.98</t>
  </si>
  <si>
    <t>стр.99</t>
  </si>
  <si>
    <t>стр.100</t>
  </si>
  <si>
    <t>стр.104</t>
  </si>
  <si>
    <t>стр.105</t>
  </si>
  <si>
    <t>стр.106</t>
  </si>
  <si>
    <t>стр.115</t>
  </si>
  <si>
    <t>стр.116</t>
  </si>
  <si>
    <t>стр.117</t>
  </si>
  <si>
    <t>стр.119</t>
  </si>
  <si>
    <t>стр.120</t>
  </si>
  <si>
    <t>стр.123</t>
  </si>
  <si>
    <t>стр.124</t>
  </si>
  <si>
    <t>стр.125</t>
  </si>
  <si>
    <t>стр.126</t>
  </si>
  <si>
    <t>стр.128</t>
  </si>
  <si>
    <t>стр.129</t>
  </si>
  <si>
    <t>стр.130</t>
  </si>
  <si>
    <t>стр.131</t>
  </si>
  <si>
    <t>стр.135</t>
  </si>
  <si>
    <t>стр.136</t>
  </si>
  <si>
    <t>стр.137</t>
  </si>
  <si>
    <t>стр.138</t>
  </si>
  <si>
    <t>стр.139</t>
  </si>
  <si>
    <t>стр.148</t>
  </si>
  <si>
    <t>стр.141</t>
  </si>
  <si>
    <t>стр.142</t>
  </si>
  <si>
    <t>стр.144</t>
  </si>
  <si>
    <t>стр.146</t>
  </si>
  <si>
    <t>стр.151</t>
  </si>
  <si>
    <t>стр.152</t>
  </si>
  <si>
    <t>стр.153</t>
  </si>
  <si>
    <t>стр.155</t>
  </si>
  <si>
    <t>стр.156</t>
  </si>
  <si>
    <t>стр.157</t>
  </si>
  <si>
    <t>Размерная линейка</t>
  </si>
  <si>
    <t>Цвет</t>
  </si>
  <si>
    <t>XS</t>
  </si>
  <si>
    <t>S</t>
  </si>
  <si>
    <t>M</t>
  </si>
  <si>
    <t>L</t>
  </si>
  <si>
    <t>XL</t>
  </si>
  <si>
    <t>XXL</t>
  </si>
  <si>
    <t>MT</t>
  </si>
  <si>
    <t>LS</t>
  </si>
  <si>
    <t>XXS</t>
  </si>
  <si>
    <t>10</t>
  </si>
  <si>
    <t>12</t>
  </si>
  <si>
    <t>14</t>
  </si>
  <si>
    <t>6</t>
  </si>
  <si>
    <t>8</t>
  </si>
  <si>
    <t>детские</t>
  </si>
  <si>
    <t>размеры</t>
  </si>
  <si>
    <t>5</t>
  </si>
  <si>
    <t>11</t>
  </si>
  <si>
    <t>обувь</t>
  </si>
  <si>
    <t>мужск/женск/ аксессуары</t>
  </si>
  <si>
    <t>Кол-во</t>
  </si>
  <si>
    <t>СУММА ЗАКАЗА</t>
  </si>
  <si>
    <t>ИТОГО:</t>
  </si>
  <si>
    <t>SOÖRUZ - ЛЕТО 2017 КОЛЛЕКЦИЯ ОДЕЖДА</t>
  </si>
  <si>
    <t>ЗАКАЗ ИТОГО: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</si>
</sst>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6"/>
      <name val="Calibri"/>
      <family val="2"/>
    </font>
    <font>
      <b/>
      <sz val="12"/>
      <color indexed="13"/>
      <name val="Calibri"/>
      <family val="2"/>
    </font>
    <font>
      <i/>
      <u/>
      <sz val="12"/>
      <name val="Calibri"/>
      <family val="2"/>
    </font>
    <font>
      <b/>
      <i/>
      <sz val="12"/>
      <color indexed="13"/>
      <name val="Calibri"/>
      <family val="2"/>
    </font>
    <font>
      <sz val="9"/>
      <color indexed="81"/>
      <name val="Tahoma"/>
      <family val="2"/>
    </font>
    <font>
      <b/>
      <sz val="16"/>
      <color theme="1"/>
      <name val="Calibri"/>
      <family val="2"/>
      <charset val="204"/>
      <scheme val="minor"/>
    </font>
    <font>
      <u/>
      <sz val="11"/>
      <color theme="10"/>
      <name val="Calibri"/>
      <family val="2"/>
    </font>
    <font>
      <sz val="12"/>
      <name val="Calibri"/>
      <family val="2"/>
      <charset val="204"/>
      <scheme val="minor"/>
    </font>
    <font>
      <b/>
      <sz val="11"/>
      <name val="Calibri"/>
      <family val="2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1"/>
      <color theme="3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</font>
    <font>
      <b/>
      <sz val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2"/>
      <name val="Calibri"/>
      <family val="2"/>
      <charset val="204"/>
    </font>
    <font>
      <sz val="10"/>
      <name val="Calibri"/>
      <family val="2"/>
      <charset val="204"/>
    </font>
    <font>
      <b/>
      <sz val="18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31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164" fontId="0" fillId="0" borderId="0" xfId="0" applyNumberFormat="1"/>
    <xf numFmtId="0" fontId="3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164" fontId="3" fillId="2" borderId="6" xfId="0" applyNumberFormat="1" applyFont="1" applyFill="1" applyBorder="1" applyAlignment="1">
      <alignment horizontal="left" vertical="center"/>
    </xf>
    <xf numFmtId="0" fontId="0" fillId="0" borderId="5" xfId="0" applyBorder="1"/>
    <xf numFmtId="0" fontId="0" fillId="0" borderId="6" xfId="0" applyBorder="1"/>
    <xf numFmtId="164" fontId="0" fillId="0" borderId="6" xfId="0" applyNumberFormat="1" applyBorder="1"/>
    <xf numFmtId="0" fontId="0" fillId="0" borderId="5" xfId="0" applyFill="1" applyBorder="1"/>
    <xf numFmtId="0" fontId="0" fillId="0" borderId="6" xfId="0" applyFill="1" applyBorder="1"/>
    <xf numFmtId="0" fontId="0" fillId="0" borderId="8" xfId="0" applyBorder="1"/>
    <xf numFmtId="0" fontId="0" fillId="0" borderId="9" xfId="0" applyBorder="1"/>
    <xf numFmtId="164" fontId="0" fillId="0" borderId="9" xfId="0" applyNumberFormat="1" applyBorder="1"/>
    <xf numFmtId="0" fontId="5" fillId="2" borderId="5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164" fontId="3" fillId="2" borderId="13" xfId="0" applyNumberFormat="1" applyFont="1" applyFill="1" applyBorder="1" applyAlignment="1">
      <alignment horizontal="left" vertical="center"/>
    </xf>
    <xf numFmtId="164" fontId="5" fillId="2" borderId="13" xfId="0" applyNumberFormat="1" applyFont="1" applyFill="1" applyBorder="1" applyAlignment="1">
      <alignment horizontal="left" vertical="center"/>
    </xf>
    <xf numFmtId="164" fontId="3" fillId="3" borderId="6" xfId="0" applyNumberFormat="1" applyFont="1" applyFill="1" applyBorder="1" applyAlignment="1">
      <alignment horizontal="left" vertical="center"/>
    </xf>
    <xf numFmtId="164" fontId="0" fillId="3" borderId="6" xfId="0" applyNumberFormat="1" applyFill="1" applyBorder="1"/>
    <xf numFmtId="0" fontId="3" fillId="0" borderId="6" xfId="0" applyFont="1" applyFill="1" applyBorder="1" applyAlignment="1">
      <alignment horizontal="left" vertical="center"/>
    </xf>
    <xf numFmtId="164" fontId="5" fillId="2" borderId="6" xfId="0" applyNumberFormat="1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0" fillId="0" borderId="16" xfId="0" applyBorder="1" applyAlignment="1">
      <alignment horizontal="left" vertical="center" wrapText="1"/>
    </xf>
    <xf numFmtId="0" fontId="11" fillId="3" borderId="0" xfId="0" applyFont="1" applyFill="1" applyBorder="1" applyAlignment="1">
      <alignment horizontal="left" vertical="center"/>
    </xf>
    <xf numFmtId="49" fontId="11" fillId="3" borderId="0" xfId="0" applyNumberFormat="1" applyFont="1" applyFill="1" applyBorder="1" applyAlignment="1">
      <alignment horizontal="left"/>
    </xf>
    <xf numFmtId="0" fontId="11" fillId="3" borderId="0" xfId="0" applyFont="1" applyFill="1" applyBorder="1" applyAlignment="1">
      <alignment horizontal="left"/>
    </xf>
    <xf numFmtId="49" fontId="15" fillId="0" borderId="2" xfId="0" applyNumberFormat="1" applyFont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center" vertical="center" wrapText="1"/>
    </xf>
    <xf numFmtId="164" fontId="16" fillId="3" borderId="3" xfId="0" applyNumberFormat="1" applyFont="1" applyFill="1" applyBorder="1" applyAlignment="1">
      <alignment horizontal="center" vertical="center" wrapText="1"/>
    </xf>
    <xf numFmtId="164" fontId="15" fillId="3" borderId="12" xfId="0" applyNumberFormat="1" applyFont="1" applyFill="1" applyBorder="1" applyAlignment="1">
      <alignment horizontal="center" vertical="center" wrapText="1"/>
    </xf>
    <xf numFmtId="164" fontId="3" fillId="3" borderId="13" xfId="0" applyNumberFormat="1" applyFont="1" applyFill="1" applyBorder="1" applyAlignment="1">
      <alignment horizontal="left" vertical="center"/>
    </xf>
    <xf numFmtId="164" fontId="0" fillId="3" borderId="13" xfId="0" applyNumberFormat="1" applyFill="1" applyBorder="1"/>
    <xf numFmtId="0" fontId="3" fillId="2" borderId="13" xfId="0" applyFont="1" applyFill="1" applyBorder="1" applyAlignment="1">
      <alignment horizontal="left" vertical="center"/>
    </xf>
    <xf numFmtId="164" fontId="0" fillId="0" borderId="13" xfId="0" applyNumberFormat="1" applyBorder="1"/>
    <xf numFmtId="164" fontId="0" fillId="0" borderId="14" xfId="0" applyNumberFormat="1" applyBorder="1"/>
    <xf numFmtId="49" fontId="15" fillId="0" borderId="6" xfId="0" applyNumberFormat="1" applyFont="1" applyFill="1" applyBorder="1" applyAlignment="1">
      <alignment horizontal="center" vertical="center" wrapText="1"/>
    </xf>
    <xf numFmtId="4" fontId="0" fillId="0" borderId="13" xfId="0" applyNumberFormat="1" applyBorder="1"/>
    <xf numFmtId="4" fontId="0" fillId="0" borderId="14" xfId="0" applyNumberFormat="1" applyBorder="1"/>
    <xf numFmtId="0" fontId="0" fillId="0" borderId="6" xfId="0" applyBorder="1" applyAlignment="1">
      <alignment horizontal="center"/>
    </xf>
    <xf numFmtId="49" fontId="15" fillId="0" borderId="4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20" xfId="1" applyBorder="1" applyAlignment="1" applyProtection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9" fillId="4" borderId="6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8" fillId="0" borderId="13" xfId="1" applyBorder="1" applyAlignment="1" applyProtection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11" fillId="3" borderId="0" xfId="0" applyFont="1" applyFill="1" applyAlignment="1">
      <alignment horizontal="left"/>
    </xf>
    <xf numFmtId="0" fontId="14" fillId="3" borderId="0" xfId="0" applyFont="1" applyFill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0" fillId="0" borderId="2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8" xfId="0" applyBorder="1" applyAlignment="1"/>
    <xf numFmtId="0" fontId="2" fillId="0" borderId="11" xfId="0" applyFont="1" applyBorder="1" applyAlignment="1">
      <alignment horizontal="center" vertical="center" wrapText="1"/>
    </xf>
    <xf numFmtId="0" fontId="0" fillId="0" borderId="17" xfId="0" applyBorder="1" applyAlignment="1"/>
    <xf numFmtId="0" fontId="7" fillId="0" borderId="2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15" xfId="0" applyBorder="1" applyAlignment="1"/>
    <xf numFmtId="0" fontId="9" fillId="4" borderId="13" xfId="0" applyFont="1" applyFill="1" applyBorder="1" applyAlignment="1">
      <alignment horizontal="left" vertical="center"/>
    </xf>
    <xf numFmtId="0" fontId="0" fillId="0" borderId="23" xfId="0" applyBorder="1"/>
    <xf numFmtId="49" fontId="15" fillId="0" borderId="24" xfId="0" applyNumberFormat="1" applyFont="1" applyBorder="1" applyAlignment="1">
      <alignment horizontal="center" vertical="center" wrapText="1"/>
    </xf>
    <xf numFmtId="49" fontId="15" fillId="0" borderId="25" xfId="0" applyNumberFormat="1" applyFont="1" applyBorder="1" applyAlignment="1">
      <alignment horizontal="center" vertical="center" wrapText="1"/>
    </xf>
    <xf numFmtId="164" fontId="16" fillId="3" borderId="25" xfId="0" applyNumberFormat="1" applyFont="1" applyFill="1" applyBorder="1" applyAlignment="1">
      <alignment horizontal="center" vertical="center" wrapText="1"/>
    </xf>
    <xf numFmtId="164" fontId="15" fillId="3" borderId="26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Border="1" applyAlignment="1">
      <alignment horizontal="center" vertical="center" wrapText="1"/>
    </xf>
    <xf numFmtId="49" fontId="15" fillId="0" borderId="29" xfId="0" applyNumberFormat="1" applyFont="1" applyBorder="1" applyAlignment="1">
      <alignment horizontal="center" vertical="center" wrapText="1"/>
    </xf>
    <xf numFmtId="0" fontId="0" fillId="0" borderId="15" xfId="0" applyBorder="1"/>
    <xf numFmtId="49" fontId="15" fillId="0" borderId="12" xfId="0" applyNumberFormat="1" applyFont="1" applyBorder="1" applyAlignment="1">
      <alignment horizontal="center" vertical="center" wrapText="1"/>
    </xf>
    <xf numFmtId="0" fontId="18" fillId="0" borderId="6" xfId="0" applyFont="1" applyBorder="1"/>
    <xf numFmtId="0" fontId="18" fillId="0" borderId="6" xfId="0" applyFont="1" applyFill="1" applyBorder="1"/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49" fontId="15" fillId="0" borderId="26" xfId="0" applyNumberFormat="1" applyFont="1" applyBorder="1" applyAlignment="1">
      <alignment horizontal="center" vertical="center" wrapText="1"/>
    </xf>
    <xf numFmtId="49" fontId="19" fillId="0" borderId="25" xfId="0" applyNumberFormat="1" applyFont="1" applyBorder="1" applyAlignment="1">
      <alignment horizontal="center" vertical="center" wrapText="1"/>
    </xf>
    <xf numFmtId="49" fontId="19" fillId="0" borderId="12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7" fillId="0" borderId="28" xfId="0" applyFont="1" applyBorder="1" applyAlignment="1">
      <alignment horizontal="center" vertical="center" wrapText="1"/>
    </xf>
    <xf numFmtId="49" fontId="19" fillId="0" borderId="26" xfId="0" applyNumberFormat="1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0" fontId="0" fillId="0" borderId="20" xfId="0" applyBorder="1"/>
    <xf numFmtId="0" fontId="0" fillId="0" borderId="16" xfId="0" applyBorder="1"/>
    <xf numFmtId="164" fontId="0" fillId="0" borderId="16" xfId="0" applyNumberFormat="1" applyBorder="1"/>
    <xf numFmtId="0" fontId="0" fillId="0" borderId="15" xfId="0" applyBorder="1" applyAlignment="1">
      <alignment horizontal="center"/>
    </xf>
    <xf numFmtId="0" fontId="17" fillId="0" borderId="13" xfId="0" applyFont="1" applyBorder="1" applyAlignment="1">
      <alignment horizontal="right"/>
    </xf>
    <xf numFmtId="0" fontId="17" fillId="0" borderId="16" xfId="0" applyFont="1" applyBorder="1" applyAlignment="1">
      <alignment horizontal="right"/>
    </xf>
    <xf numFmtId="0" fontId="17" fillId="0" borderId="15" xfId="0" applyFont="1" applyBorder="1" applyAlignment="1">
      <alignment horizontal="right"/>
    </xf>
    <xf numFmtId="0" fontId="0" fillId="0" borderId="13" xfId="0" applyBorder="1"/>
    <xf numFmtId="0" fontId="0" fillId="0" borderId="13" xfId="0" applyFill="1" applyBorder="1"/>
    <xf numFmtId="0" fontId="3" fillId="0" borderId="13" xfId="0" applyFont="1" applyFill="1" applyBorder="1" applyAlignment="1">
      <alignment horizontal="left" vertical="center"/>
    </xf>
    <xf numFmtId="164" fontId="3" fillId="2" borderId="15" xfId="0" applyNumberFormat="1" applyFont="1" applyFill="1" applyBorder="1" applyAlignment="1">
      <alignment horizontal="left" vertical="center"/>
    </xf>
    <xf numFmtId="0" fontId="0" fillId="0" borderId="30" xfId="0" applyBorder="1"/>
    <xf numFmtId="49" fontId="15" fillId="0" borderId="31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5" fillId="0" borderId="33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left" vertical="center"/>
    </xf>
    <xf numFmtId="0" fontId="0" fillId="0" borderId="7" xfId="0" applyBorder="1"/>
    <xf numFmtId="0" fontId="3" fillId="2" borderId="7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164" fontId="3" fillId="0" borderId="7" xfId="0" applyNumberFormat="1" applyFont="1" applyFill="1" applyBorder="1" applyAlignment="1">
      <alignment horizontal="left" vertical="center"/>
    </xf>
    <xf numFmtId="0" fontId="0" fillId="0" borderId="10" xfId="0" applyBorder="1"/>
    <xf numFmtId="0" fontId="17" fillId="5" borderId="13" xfId="0" applyFont="1" applyFill="1" applyBorder="1" applyAlignment="1">
      <alignment horizontal="right"/>
    </xf>
    <xf numFmtId="0" fontId="17" fillId="5" borderId="16" xfId="0" applyFont="1" applyFill="1" applyBorder="1" applyAlignment="1">
      <alignment horizontal="right"/>
    </xf>
    <xf numFmtId="0" fontId="17" fillId="5" borderId="15" xfId="0" applyFont="1" applyFill="1" applyBorder="1" applyAlignment="1">
      <alignment horizontal="right"/>
    </xf>
    <xf numFmtId="0" fontId="0" fillId="5" borderId="6" xfId="0" applyFill="1" applyBorder="1"/>
    <xf numFmtId="0" fontId="17" fillId="5" borderId="26" xfId="0" applyFont="1" applyFill="1" applyBorder="1" applyAlignment="1">
      <alignment horizontal="right"/>
    </xf>
    <xf numFmtId="0" fontId="17" fillId="5" borderId="30" xfId="0" applyFont="1" applyFill="1" applyBorder="1" applyAlignment="1">
      <alignment horizontal="right"/>
    </xf>
    <xf numFmtId="0" fontId="17" fillId="5" borderId="29" xfId="0" applyFont="1" applyFill="1" applyBorder="1" applyAlignment="1">
      <alignment horizontal="right"/>
    </xf>
    <xf numFmtId="0" fontId="0" fillId="0" borderId="0" xfId="0" applyAlignment="1">
      <alignment horizontal="center" vertical="center" wrapText="1"/>
    </xf>
    <xf numFmtId="49" fontId="15" fillId="0" borderId="26" xfId="0" applyNumberFormat="1" applyFont="1" applyFill="1" applyBorder="1" applyAlignment="1">
      <alignment horizontal="center" vertical="center" wrapText="1"/>
    </xf>
    <xf numFmtId="49" fontId="20" fillId="0" borderId="26" xfId="0" applyNumberFormat="1" applyFont="1" applyBorder="1" applyAlignment="1">
      <alignment horizontal="center" vertical="center" wrapText="1"/>
    </xf>
    <xf numFmtId="0" fontId="0" fillId="0" borderId="14" xfId="0" applyBorder="1"/>
    <xf numFmtId="0" fontId="0" fillId="0" borderId="34" xfId="0" applyBorder="1"/>
    <xf numFmtId="0" fontId="0" fillId="0" borderId="18" xfId="0" applyBorder="1"/>
    <xf numFmtId="0" fontId="21" fillId="0" borderId="0" xfId="0" applyFont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828675</xdr:colOff>
      <xdr:row>3</xdr:row>
      <xdr:rowOff>0</xdr:rowOff>
    </xdr:to>
    <xdr:pic>
      <xdr:nvPicPr>
        <xdr:cNvPr id="2" name="Image 1" descr="LOG_SOORUZ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0"/>
          <a:ext cx="790575" cy="504825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133</xdr:row>
      <xdr:rowOff>29650</xdr:rowOff>
    </xdr:from>
    <xdr:to>
      <xdr:col>0</xdr:col>
      <xdr:colOff>718023</xdr:colOff>
      <xdr:row>135</xdr:row>
      <xdr:rowOff>57150</xdr:rowOff>
    </xdr:to>
    <xdr:pic>
      <xdr:nvPicPr>
        <xdr:cNvPr id="3" name="Image 2" descr="LOG_SOORUZ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24861325"/>
          <a:ext cx="670398" cy="484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38099</xdr:colOff>
      <xdr:row>0</xdr:row>
      <xdr:rowOff>38099</xdr:rowOff>
    </xdr:from>
    <xdr:to>
      <xdr:col>0</xdr:col>
      <xdr:colOff>759217</xdr:colOff>
      <xdr:row>3</xdr:row>
      <xdr:rowOff>9524</xdr:rowOff>
    </xdr:to>
    <xdr:pic>
      <xdr:nvPicPr>
        <xdr:cNvPr id="2" name="Image 1" descr="LOG_SOORUZ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099" y="38099"/>
          <a:ext cx="768743" cy="542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95250</xdr:rowOff>
    </xdr:from>
    <xdr:to>
      <xdr:col>13</xdr:col>
      <xdr:colOff>300990</xdr:colOff>
      <xdr:row>19</xdr:row>
      <xdr:rowOff>189738</xdr:rowOff>
    </xdr:to>
    <xdr:pic>
      <xdr:nvPicPr>
        <xdr:cNvPr id="2" name="Рисунок 1" descr="РАЗМЕРНАЯ ЛИНЕЙКА SOORUZ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50" y="285750"/>
          <a:ext cx="7559040" cy="35234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gssport.ru/" TargetMode="External"/><Relationship Id="rId1" Type="http://schemas.openxmlformats.org/officeDocument/2006/relationships/hyperlink" Target="http://www.sooruz.com/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6"/>
  <sheetViews>
    <sheetView topLeftCell="A86" workbookViewId="0">
      <selection activeCell="P103" sqref="P103"/>
    </sheetView>
  </sheetViews>
  <sheetFormatPr defaultColWidth="11.42578125" defaultRowHeight="15"/>
  <cols>
    <col min="1" max="1" width="16.42578125" customWidth="1"/>
    <col min="2" max="2" width="39.7109375" customWidth="1"/>
    <col min="3" max="3" width="13" customWidth="1"/>
    <col min="4" max="4" width="16.7109375" customWidth="1"/>
    <col min="5" max="5" width="7.28515625" customWidth="1"/>
    <col min="6" max="6" width="5.85546875" customWidth="1"/>
    <col min="7" max="7" width="6.7109375" customWidth="1"/>
    <col min="8" max="8" width="5.5703125" customWidth="1"/>
    <col min="9" max="9" width="5.85546875" customWidth="1"/>
    <col min="10" max="10" width="5.140625" customWidth="1"/>
    <col min="11" max="11" width="6" customWidth="1"/>
    <col min="12" max="12" width="5.42578125" customWidth="1"/>
    <col min="13" max="13" width="5.140625" customWidth="1"/>
    <col min="14" max="15" width="8.140625" customWidth="1"/>
    <col min="16" max="16" width="13" customWidth="1"/>
    <col min="17" max="17" width="13.28515625" customWidth="1"/>
    <col min="18" max="18" width="20.5703125" customWidth="1"/>
  </cols>
  <sheetData>
    <row r="1" spans="1:18" ht="20.2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8">
      <c r="A2" s="56" t="s">
        <v>419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8" ht="4.5" customHeight="1">
      <c r="A3" s="56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8" hidden="1">
      <c r="A4" s="56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</row>
    <row r="5" spans="1:18" ht="17.25" customHeight="1">
      <c r="A5" s="44" t="s">
        <v>429</v>
      </c>
      <c r="B5" s="45"/>
      <c r="C5" s="50" t="s">
        <v>428</v>
      </c>
      <c r="D5" s="52"/>
      <c r="E5" s="24"/>
      <c r="F5" s="24"/>
      <c r="G5" s="24"/>
      <c r="H5" s="24"/>
      <c r="I5" s="24"/>
      <c r="J5" s="24"/>
      <c r="K5" s="24"/>
      <c r="L5" s="50"/>
      <c r="M5" s="51"/>
      <c r="N5" s="51"/>
      <c r="O5" s="51"/>
      <c r="P5" s="52"/>
      <c r="Q5" s="53"/>
    </row>
    <row r="6" spans="1:18" ht="14.25" customHeight="1">
      <c r="A6" s="46" t="s">
        <v>437</v>
      </c>
      <c r="B6" s="46"/>
      <c r="C6" s="73"/>
      <c r="D6" s="73"/>
      <c r="E6" s="73"/>
      <c r="F6" s="73"/>
      <c r="G6" s="73"/>
      <c r="H6" s="73"/>
      <c r="I6" s="73"/>
      <c r="J6" s="73"/>
      <c r="K6" s="73"/>
      <c r="L6" s="47"/>
      <c r="M6" s="48"/>
      <c r="N6" s="48"/>
      <c r="O6" s="48"/>
      <c r="P6" s="48"/>
      <c r="Q6" s="49"/>
    </row>
    <row r="7" spans="1:18" ht="15.75">
      <c r="A7" s="55" t="s">
        <v>436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</row>
    <row r="8" spans="1:18" ht="15.75">
      <c r="A8" s="54" t="s">
        <v>432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</row>
    <row r="9" spans="1:18" ht="15.75">
      <c r="A9" s="25" t="s">
        <v>431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7"/>
      <c r="M9" s="27"/>
      <c r="N9" s="27"/>
      <c r="O9" s="27"/>
      <c r="P9" s="27"/>
      <c r="Q9" s="27"/>
      <c r="R9" s="27"/>
    </row>
    <row r="10" spans="1:18">
      <c r="A10" s="59" t="s">
        <v>430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1"/>
    </row>
    <row r="11" spans="1:18">
      <c r="A11" s="59" t="s">
        <v>433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1"/>
    </row>
    <row r="12" spans="1:18" ht="15.75" thickBot="1">
      <c r="A12" s="62" t="s">
        <v>434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4"/>
    </row>
    <row r="13" spans="1:18" ht="36.75" customHeight="1">
      <c r="A13" s="28" t="s">
        <v>416</v>
      </c>
      <c r="B13" s="29" t="s">
        <v>417</v>
      </c>
      <c r="C13" s="82" t="s">
        <v>519</v>
      </c>
      <c r="D13" s="89" t="s">
        <v>535</v>
      </c>
      <c r="E13" s="107" t="s">
        <v>518</v>
      </c>
      <c r="F13" s="85"/>
      <c r="G13" s="85"/>
      <c r="H13" s="85"/>
      <c r="I13" s="85"/>
      <c r="J13" s="85"/>
      <c r="K13" s="85"/>
      <c r="L13" s="85"/>
      <c r="M13" s="108"/>
      <c r="N13" s="91" t="s">
        <v>540</v>
      </c>
      <c r="O13" s="91" t="s">
        <v>541</v>
      </c>
      <c r="P13" s="30" t="s">
        <v>435</v>
      </c>
      <c r="Q13" s="31" t="s">
        <v>415</v>
      </c>
      <c r="R13" s="37" t="s">
        <v>439</v>
      </c>
    </row>
    <row r="14" spans="1:18" ht="30.75" customHeight="1">
      <c r="A14" s="75"/>
      <c r="B14" s="76"/>
      <c r="C14" s="76"/>
      <c r="D14" s="92" t="s">
        <v>539</v>
      </c>
      <c r="E14" s="75" t="s">
        <v>528</v>
      </c>
      <c r="F14" s="76" t="s">
        <v>520</v>
      </c>
      <c r="G14" s="76" t="s">
        <v>521</v>
      </c>
      <c r="H14" s="76" t="s">
        <v>522</v>
      </c>
      <c r="I14" s="76" t="s">
        <v>526</v>
      </c>
      <c r="J14" s="76" t="s">
        <v>527</v>
      </c>
      <c r="K14" s="76" t="s">
        <v>523</v>
      </c>
      <c r="L14" s="76" t="s">
        <v>524</v>
      </c>
      <c r="M14" s="109" t="s">
        <v>525</v>
      </c>
      <c r="N14" s="80"/>
      <c r="O14" s="76"/>
      <c r="P14" s="77"/>
      <c r="Q14" s="78"/>
      <c r="R14" s="37"/>
    </row>
    <row r="15" spans="1:18" ht="27.75" customHeight="1">
      <c r="A15" s="75"/>
      <c r="B15" s="76"/>
      <c r="C15" s="76"/>
      <c r="D15" s="92" t="s">
        <v>534</v>
      </c>
      <c r="E15" s="75"/>
      <c r="F15" s="76" t="s">
        <v>532</v>
      </c>
      <c r="G15" s="76" t="s">
        <v>533</v>
      </c>
      <c r="H15" s="76" t="s">
        <v>529</v>
      </c>
      <c r="I15" s="76" t="s">
        <v>530</v>
      </c>
      <c r="J15" s="76" t="s">
        <v>531</v>
      </c>
      <c r="K15" s="76"/>
      <c r="L15" s="76"/>
      <c r="M15" s="109"/>
      <c r="N15" s="80"/>
      <c r="O15" s="76"/>
      <c r="P15" s="77"/>
      <c r="Q15" s="78"/>
      <c r="R15" s="37"/>
    </row>
    <row r="16" spans="1:18" ht="25.5" customHeight="1">
      <c r="A16" s="75"/>
      <c r="B16" s="76"/>
      <c r="C16" s="76"/>
      <c r="D16" s="92" t="s">
        <v>538</v>
      </c>
      <c r="E16" s="75" t="s">
        <v>536</v>
      </c>
      <c r="F16" s="110">
        <v>6</v>
      </c>
      <c r="G16" s="110">
        <v>7</v>
      </c>
      <c r="H16" s="110">
        <v>8</v>
      </c>
      <c r="I16" s="110">
        <v>9</v>
      </c>
      <c r="J16" s="110">
        <v>10</v>
      </c>
      <c r="K16" s="76" t="s">
        <v>537</v>
      </c>
      <c r="L16" s="76" t="s">
        <v>530</v>
      </c>
      <c r="M16" s="109"/>
      <c r="N16" s="80"/>
      <c r="O16" s="76"/>
      <c r="P16" s="77"/>
      <c r="Q16" s="78"/>
      <c r="R16" s="37"/>
    </row>
    <row r="17" spans="1:18" ht="15.75">
      <c r="A17" s="4" t="s">
        <v>421</v>
      </c>
      <c r="B17" s="5"/>
      <c r="C17" s="5"/>
      <c r="D17" s="34"/>
      <c r="E17" s="4"/>
      <c r="F17" s="5"/>
      <c r="G17" s="5"/>
      <c r="H17" s="5"/>
      <c r="I17" s="5"/>
      <c r="J17" s="5"/>
      <c r="K17" s="5"/>
      <c r="L17" s="5"/>
      <c r="M17" s="111"/>
      <c r="N17" s="5"/>
      <c r="O17" s="5"/>
      <c r="P17" s="5"/>
      <c r="Q17" s="5"/>
      <c r="R17" s="5"/>
    </row>
    <row r="18" spans="1:18">
      <c r="A18" s="7" t="s">
        <v>1</v>
      </c>
      <c r="B18" s="8" t="s">
        <v>2</v>
      </c>
      <c r="C18" s="8"/>
      <c r="D18" s="102"/>
      <c r="E18" s="7"/>
      <c r="F18" s="8"/>
      <c r="G18" s="8"/>
      <c r="H18" s="8"/>
      <c r="I18" s="8"/>
      <c r="J18" s="8"/>
      <c r="K18" s="8"/>
      <c r="L18" s="8"/>
      <c r="M18" s="112"/>
      <c r="N18" s="81">
        <f>SUM(E18:M18)</f>
        <v>0</v>
      </c>
      <c r="O18" s="8">
        <f>N18*P18</f>
        <v>0</v>
      </c>
      <c r="P18" s="20">
        <v>22.5</v>
      </c>
      <c r="Q18" s="33">
        <v>45</v>
      </c>
      <c r="R18" s="40" t="s">
        <v>484</v>
      </c>
    </row>
    <row r="19" spans="1:18">
      <c r="A19" s="7" t="s">
        <v>3</v>
      </c>
      <c r="B19" s="8" t="s">
        <v>4</v>
      </c>
      <c r="C19" s="8"/>
      <c r="D19" s="102"/>
      <c r="E19" s="7"/>
      <c r="F19" s="8"/>
      <c r="G19" s="8"/>
      <c r="H19" s="8"/>
      <c r="I19" s="8"/>
      <c r="J19" s="8"/>
      <c r="K19" s="8"/>
      <c r="L19" s="8"/>
      <c r="M19" s="112"/>
      <c r="N19" s="81">
        <f t="shared" ref="N19:N82" si="0">SUM(E19:M19)</f>
        <v>0</v>
      </c>
      <c r="O19" s="8">
        <f t="shared" ref="O19:O82" si="1">N19*P19</f>
        <v>0</v>
      </c>
      <c r="P19" s="20">
        <v>19.5</v>
      </c>
      <c r="Q19" s="33">
        <v>39</v>
      </c>
      <c r="R19" s="40" t="s">
        <v>484</v>
      </c>
    </row>
    <row r="20" spans="1:18">
      <c r="A20" s="7" t="s">
        <v>5</v>
      </c>
      <c r="B20" s="8" t="s">
        <v>6</v>
      </c>
      <c r="C20" s="8"/>
      <c r="D20" s="102"/>
      <c r="E20" s="7"/>
      <c r="F20" s="8"/>
      <c r="G20" s="8"/>
      <c r="H20" s="8"/>
      <c r="I20" s="8"/>
      <c r="J20" s="8"/>
      <c r="K20" s="8"/>
      <c r="L20" s="8"/>
      <c r="M20" s="112"/>
      <c r="N20" s="81">
        <f t="shared" si="0"/>
        <v>0</v>
      </c>
      <c r="O20" s="8">
        <f t="shared" si="1"/>
        <v>0</v>
      </c>
      <c r="P20" s="20">
        <v>17.5</v>
      </c>
      <c r="Q20" s="33">
        <v>35</v>
      </c>
      <c r="R20" s="40" t="s">
        <v>484</v>
      </c>
    </row>
    <row r="21" spans="1:18">
      <c r="A21" s="7" t="s">
        <v>7</v>
      </c>
      <c r="B21" s="8" t="s">
        <v>8</v>
      </c>
      <c r="C21" s="8"/>
      <c r="D21" s="102"/>
      <c r="E21" s="7"/>
      <c r="F21" s="8"/>
      <c r="G21" s="8"/>
      <c r="H21" s="8"/>
      <c r="I21" s="8"/>
      <c r="J21" s="8"/>
      <c r="K21" s="8"/>
      <c r="L21" s="8"/>
      <c r="M21" s="112"/>
      <c r="N21" s="81">
        <f t="shared" si="0"/>
        <v>0</v>
      </c>
      <c r="O21" s="8">
        <f t="shared" si="1"/>
        <v>0</v>
      </c>
      <c r="P21" s="20">
        <v>14.5</v>
      </c>
      <c r="Q21" s="33">
        <v>29</v>
      </c>
      <c r="R21" s="40" t="s">
        <v>483</v>
      </c>
    </row>
    <row r="22" spans="1:18">
      <c r="A22" s="7" t="s">
        <v>9</v>
      </c>
      <c r="B22" s="8" t="s">
        <v>10</v>
      </c>
      <c r="C22" s="8"/>
      <c r="D22" s="102"/>
      <c r="E22" s="7"/>
      <c r="F22" s="8"/>
      <c r="G22" s="8"/>
      <c r="H22" s="8"/>
      <c r="I22" s="8"/>
      <c r="J22" s="8"/>
      <c r="K22" s="8"/>
      <c r="L22" s="8"/>
      <c r="M22" s="112"/>
      <c r="N22" s="81">
        <f t="shared" si="0"/>
        <v>0</v>
      </c>
      <c r="O22" s="8">
        <f t="shared" si="1"/>
        <v>0</v>
      </c>
      <c r="P22" s="20">
        <v>14.5</v>
      </c>
      <c r="Q22" s="33">
        <v>29</v>
      </c>
      <c r="R22" s="40" t="s">
        <v>483</v>
      </c>
    </row>
    <row r="23" spans="1:18">
      <c r="A23" s="7" t="s">
        <v>11</v>
      </c>
      <c r="B23" s="8" t="s">
        <v>12</v>
      </c>
      <c r="C23" s="8"/>
      <c r="D23" s="102"/>
      <c r="E23" s="7"/>
      <c r="F23" s="8"/>
      <c r="G23" s="8"/>
      <c r="H23" s="8"/>
      <c r="I23" s="8"/>
      <c r="J23" s="8"/>
      <c r="K23" s="8"/>
      <c r="L23" s="8"/>
      <c r="M23" s="112"/>
      <c r="N23" s="81">
        <f t="shared" si="0"/>
        <v>0</v>
      </c>
      <c r="O23" s="8">
        <f t="shared" si="1"/>
        <v>0</v>
      </c>
      <c r="P23" s="20">
        <v>24.5</v>
      </c>
      <c r="Q23" s="33">
        <v>49</v>
      </c>
      <c r="R23" s="40" t="s">
        <v>483</v>
      </c>
    </row>
    <row r="24" spans="1:18" ht="15.75">
      <c r="A24" s="4" t="s">
        <v>422</v>
      </c>
      <c r="B24" s="5"/>
      <c r="C24" s="5"/>
      <c r="D24" s="34"/>
      <c r="E24" s="4"/>
      <c r="F24" s="5"/>
      <c r="G24" s="5"/>
      <c r="H24" s="5"/>
      <c r="I24" s="5"/>
      <c r="J24" s="5"/>
      <c r="K24" s="5"/>
      <c r="L24" s="5"/>
      <c r="M24" s="113"/>
      <c r="N24" s="5"/>
      <c r="O24" s="5"/>
      <c r="P24" s="5"/>
      <c r="Q24" s="34"/>
      <c r="R24" s="34"/>
    </row>
    <row r="25" spans="1:18">
      <c r="A25" s="7" t="s">
        <v>13</v>
      </c>
      <c r="B25" s="8" t="s">
        <v>14</v>
      </c>
      <c r="C25" s="8"/>
      <c r="D25" s="102"/>
      <c r="E25" s="7"/>
      <c r="F25" s="8"/>
      <c r="G25" s="8"/>
      <c r="H25" s="8"/>
      <c r="I25" s="8"/>
      <c r="J25" s="8"/>
      <c r="K25" s="8"/>
      <c r="L25" s="8"/>
      <c r="M25" s="112"/>
      <c r="N25" s="81">
        <f t="shared" si="0"/>
        <v>0</v>
      </c>
      <c r="O25" s="8">
        <f t="shared" si="1"/>
        <v>0</v>
      </c>
      <c r="P25" s="20">
        <v>19.5</v>
      </c>
      <c r="Q25" s="33">
        <v>39</v>
      </c>
      <c r="R25" s="40" t="s">
        <v>482</v>
      </c>
    </row>
    <row r="26" spans="1:18">
      <c r="A26" s="7" t="s">
        <v>15</v>
      </c>
      <c r="B26" s="8" t="s">
        <v>16</v>
      </c>
      <c r="C26" s="8"/>
      <c r="D26" s="102"/>
      <c r="E26" s="7"/>
      <c r="F26" s="8"/>
      <c r="G26" s="8"/>
      <c r="H26" s="8"/>
      <c r="I26" s="8"/>
      <c r="J26" s="8"/>
      <c r="K26" s="8"/>
      <c r="L26" s="8"/>
      <c r="M26" s="112"/>
      <c r="N26" s="81">
        <f t="shared" si="0"/>
        <v>0</v>
      </c>
      <c r="O26" s="8">
        <f t="shared" si="1"/>
        <v>0</v>
      </c>
      <c r="P26" s="20">
        <v>29.5</v>
      </c>
      <c r="Q26" s="33">
        <v>59</v>
      </c>
      <c r="R26" s="40" t="s">
        <v>481</v>
      </c>
    </row>
    <row r="27" spans="1:18">
      <c r="A27" s="7" t="s">
        <v>17</v>
      </c>
      <c r="B27" s="8" t="s">
        <v>18</v>
      </c>
      <c r="C27" s="8"/>
      <c r="D27" s="102"/>
      <c r="E27" s="7"/>
      <c r="F27" s="8"/>
      <c r="G27" s="8"/>
      <c r="H27" s="8"/>
      <c r="I27" s="8"/>
      <c r="J27" s="8"/>
      <c r="K27" s="8"/>
      <c r="L27" s="8"/>
      <c r="M27" s="112"/>
      <c r="N27" s="81">
        <f t="shared" si="0"/>
        <v>0</v>
      </c>
      <c r="O27" s="8">
        <f t="shared" si="1"/>
        <v>0</v>
      </c>
      <c r="P27" s="20">
        <v>29.5</v>
      </c>
      <c r="Q27" s="33">
        <v>59</v>
      </c>
      <c r="R27" s="40" t="s">
        <v>481</v>
      </c>
    </row>
    <row r="28" spans="1:18">
      <c r="A28" s="7" t="s">
        <v>19</v>
      </c>
      <c r="B28" s="8" t="s">
        <v>20</v>
      </c>
      <c r="C28" s="8"/>
      <c r="D28" s="102"/>
      <c r="E28" s="7"/>
      <c r="F28" s="8"/>
      <c r="G28" s="8"/>
      <c r="H28" s="8"/>
      <c r="I28" s="8"/>
      <c r="J28" s="8"/>
      <c r="K28" s="8"/>
      <c r="L28" s="8"/>
      <c r="M28" s="112"/>
      <c r="N28" s="81">
        <f t="shared" si="0"/>
        <v>0</v>
      </c>
      <c r="O28" s="8">
        <f t="shared" si="1"/>
        <v>0</v>
      </c>
      <c r="P28" s="20">
        <v>29.5</v>
      </c>
      <c r="Q28" s="33">
        <v>59</v>
      </c>
      <c r="R28" s="40" t="s">
        <v>482</v>
      </c>
    </row>
    <row r="29" spans="1:18">
      <c r="A29" s="7" t="s">
        <v>21</v>
      </c>
      <c r="B29" s="8" t="s">
        <v>22</v>
      </c>
      <c r="C29" s="8"/>
      <c r="D29" s="102"/>
      <c r="E29" s="7"/>
      <c r="F29" s="8"/>
      <c r="G29" s="8"/>
      <c r="H29" s="8"/>
      <c r="I29" s="8"/>
      <c r="J29" s="8"/>
      <c r="K29" s="8"/>
      <c r="L29" s="8"/>
      <c r="M29" s="112"/>
      <c r="N29" s="81">
        <f t="shared" si="0"/>
        <v>0</v>
      </c>
      <c r="O29" s="8">
        <f t="shared" si="1"/>
        <v>0</v>
      </c>
      <c r="P29" s="20">
        <v>28.5</v>
      </c>
      <c r="Q29" s="33">
        <v>57</v>
      </c>
      <c r="R29" s="40" t="s">
        <v>482</v>
      </c>
    </row>
    <row r="30" spans="1:18">
      <c r="A30" s="7" t="s">
        <v>23</v>
      </c>
      <c r="B30" s="8" t="s">
        <v>24</v>
      </c>
      <c r="C30" s="8"/>
      <c r="D30" s="102"/>
      <c r="E30" s="7"/>
      <c r="F30" s="8"/>
      <c r="G30" s="8"/>
      <c r="H30" s="8"/>
      <c r="I30" s="8"/>
      <c r="J30" s="8"/>
      <c r="K30" s="8"/>
      <c r="L30" s="8"/>
      <c r="M30" s="112"/>
      <c r="N30" s="81">
        <f t="shared" si="0"/>
        <v>0</v>
      </c>
      <c r="O30" s="8">
        <f t="shared" si="1"/>
        <v>0</v>
      </c>
      <c r="P30" s="20">
        <v>28.5</v>
      </c>
      <c r="Q30" s="33">
        <v>57</v>
      </c>
      <c r="R30" s="40" t="s">
        <v>481</v>
      </c>
    </row>
    <row r="31" spans="1:18" ht="15.75">
      <c r="A31" s="4" t="s">
        <v>418</v>
      </c>
      <c r="B31" s="5"/>
      <c r="C31" s="5"/>
      <c r="D31" s="34"/>
      <c r="E31" s="4"/>
      <c r="F31" s="5"/>
      <c r="G31" s="5"/>
      <c r="H31" s="5"/>
      <c r="I31" s="5"/>
      <c r="J31" s="5"/>
      <c r="K31" s="5"/>
      <c r="L31" s="5"/>
      <c r="M31" s="111"/>
      <c r="N31" s="22"/>
      <c r="O31" s="22"/>
      <c r="P31" s="6"/>
      <c r="Q31" s="17"/>
      <c r="R31" s="34"/>
    </row>
    <row r="32" spans="1:18">
      <c r="A32" s="7" t="s">
        <v>25</v>
      </c>
      <c r="B32" s="83" t="s">
        <v>26</v>
      </c>
      <c r="C32" s="83"/>
      <c r="D32" s="102"/>
      <c r="E32" s="7"/>
      <c r="F32" s="8"/>
      <c r="G32" s="8"/>
      <c r="H32" s="8"/>
      <c r="I32" s="8"/>
      <c r="J32" s="8"/>
      <c r="K32" s="8"/>
      <c r="L32" s="8"/>
      <c r="M32" s="112"/>
      <c r="N32" s="81">
        <f t="shared" si="0"/>
        <v>0</v>
      </c>
      <c r="O32" s="8">
        <f t="shared" si="1"/>
        <v>0</v>
      </c>
      <c r="P32" s="20">
        <v>35.5</v>
      </c>
      <c r="Q32" s="33">
        <v>71</v>
      </c>
      <c r="R32" s="40" t="s">
        <v>476</v>
      </c>
    </row>
    <row r="33" spans="1:18">
      <c r="A33" s="7" t="s">
        <v>27</v>
      </c>
      <c r="B33" s="83" t="s">
        <v>28</v>
      </c>
      <c r="C33" s="83"/>
      <c r="D33" s="102"/>
      <c r="E33" s="7"/>
      <c r="F33" s="8"/>
      <c r="G33" s="8"/>
      <c r="H33" s="8"/>
      <c r="I33" s="8"/>
      <c r="J33" s="8"/>
      <c r="K33" s="8"/>
      <c r="L33" s="8"/>
      <c r="M33" s="112"/>
      <c r="N33" s="81">
        <f t="shared" si="0"/>
        <v>0</v>
      </c>
      <c r="O33" s="8">
        <f t="shared" si="1"/>
        <v>0</v>
      </c>
      <c r="P33" s="20">
        <v>46.5</v>
      </c>
      <c r="Q33" s="33">
        <v>93</v>
      </c>
      <c r="R33" s="40" t="s">
        <v>472</v>
      </c>
    </row>
    <row r="34" spans="1:18">
      <c r="A34" s="10" t="s">
        <v>29</v>
      </c>
      <c r="B34" s="84" t="s">
        <v>30</v>
      </c>
      <c r="C34" s="84"/>
      <c r="D34" s="103"/>
      <c r="E34" s="10"/>
      <c r="F34" s="11"/>
      <c r="G34" s="11"/>
      <c r="H34" s="11"/>
      <c r="I34" s="11"/>
      <c r="J34" s="11"/>
      <c r="K34" s="11"/>
      <c r="L34" s="8"/>
      <c r="M34" s="112"/>
      <c r="N34" s="81">
        <f t="shared" si="0"/>
        <v>0</v>
      </c>
      <c r="O34" s="8">
        <f t="shared" si="1"/>
        <v>0</v>
      </c>
      <c r="P34" s="20">
        <v>49.5</v>
      </c>
      <c r="Q34" s="33">
        <v>99</v>
      </c>
      <c r="R34" s="40" t="s">
        <v>475</v>
      </c>
    </row>
    <row r="35" spans="1:18">
      <c r="A35" s="7" t="s">
        <v>31</v>
      </c>
      <c r="B35" s="83" t="s">
        <v>32</v>
      </c>
      <c r="C35" s="83"/>
      <c r="D35" s="102"/>
      <c r="E35" s="7"/>
      <c r="F35" s="8"/>
      <c r="G35" s="8"/>
      <c r="H35" s="8"/>
      <c r="I35" s="8"/>
      <c r="J35" s="8"/>
      <c r="K35" s="8"/>
      <c r="L35" s="8"/>
      <c r="M35" s="112"/>
      <c r="N35" s="81">
        <f t="shared" si="0"/>
        <v>0</v>
      </c>
      <c r="O35" s="8">
        <f t="shared" si="1"/>
        <v>0</v>
      </c>
      <c r="P35" s="20">
        <v>57</v>
      </c>
      <c r="Q35" s="33">
        <v>114</v>
      </c>
      <c r="R35" s="40" t="s">
        <v>470</v>
      </c>
    </row>
    <row r="36" spans="1:18">
      <c r="A36" s="7" t="s">
        <v>33</v>
      </c>
      <c r="B36" s="83" t="s">
        <v>34</v>
      </c>
      <c r="C36" s="83"/>
      <c r="D36" s="102"/>
      <c r="E36" s="7"/>
      <c r="F36" s="8"/>
      <c r="G36" s="8"/>
      <c r="H36" s="8"/>
      <c r="I36" s="8"/>
      <c r="J36" s="8"/>
      <c r="K36" s="8"/>
      <c r="L36" s="8"/>
      <c r="M36" s="112"/>
      <c r="N36" s="81">
        <f t="shared" si="0"/>
        <v>0</v>
      </c>
      <c r="O36" s="8">
        <f t="shared" si="1"/>
        <v>0</v>
      </c>
      <c r="P36" s="20">
        <v>46.5</v>
      </c>
      <c r="Q36" s="33">
        <v>93</v>
      </c>
      <c r="R36" s="40" t="s">
        <v>474</v>
      </c>
    </row>
    <row r="37" spans="1:18">
      <c r="A37" s="7" t="s">
        <v>35</v>
      </c>
      <c r="B37" s="83" t="s">
        <v>36</v>
      </c>
      <c r="C37" s="83"/>
      <c r="D37" s="102"/>
      <c r="E37" s="7"/>
      <c r="F37" s="8"/>
      <c r="G37" s="8"/>
      <c r="H37" s="8"/>
      <c r="I37" s="8"/>
      <c r="J37" s="8"/>
      <c r="K37" s="8"/>
      <c r="L37" s="8"/>
      <c r="M37" s="112"/>
      <c r="N37" s="81">
        <f t="shared" si="0"/>
        <v>0</v>
      </c>
      <c r="O37" s="8">
        <f t="shared" si="1"/>
        <v>0</v>
      </c>
      <c r="P37" s="20">
        <v>67.5</v>
      </c>
      <c r="Q37" s="33">
        <v>135</v>
      </c>
      <c r="R37" s="40" t="s">
        <v>471</v>
      </c>
    </row>
    <row r="38" spans="1:18">
      <c r="A38" s="7" t="s">
        <v>37</v>
      </c>
      <c r="B38" s="83" t="s">
        <v>38</v>
      </c>
      <c r="C38" s="83"/>
      <c r="D38" s="102"/>
      <c r="E38" s="7"/>
      <c r="F38" s="8"/>
      <c r="G38" s="8"/>
      <c r="H38" s="8"/>
      <c r="I38" s="8"/>
      <c r="J38" s="8"/>
      <c r="K38" s="8"/>
      <c r="L38" s="8"/>
      <c r="M38" s="112"/>
      <c r="N38" s="81">
        <f t="shared" si="0"/>
        <v>0</v>
      </c>
      <c r="O38" s="8">
        <f t="shared" si="1"/>
        <v>0</v>
      </c>
      <c r="P38" s="20">
        <v>49.5</v>
      </c>
      <c r="Q38" s="33">
        <v>99</v>
      </c>
      <c r="R38" s="40" t="s">
        <v>473</v>
      </c>
    </row>
    <row r="39" spans="1:18">
      <c r="A39" s="7" t="s">
        <v>39</v>
      </c>
      <c r="B39" s="83" t="s">
        <v>40</v>
      </c>
      <c r="C39" s="83"/>
      <c r="D39" s="102"/>
      <c r="E39" s="7"/>
      <c r="F39" s="8"/>
      <c r="G39" s="8"/>
      <c r="H39" s="8"/>
      <c r="I39" s="8"/>
      <c r="J39" s="8"/>
      <c r="K39" s="8"/>
      <c r="L39" s="8"/>
      <c r="M39" s="112"/>
      <c r="N39" s="81">
        <f t="shared" si="0"/>
        <v>0</v>
      </c>
      <c r="O39" s="8">
        <f t="shared" si="1"/>
        <v>0</v>
      </c>
      <c r="P39" s="20">
        <v>57</v>
      </c>
      <c r="Q39" s="33">
        <v>114</v>
      </c>
      <c r="R39" s="40" t="s">
        <v>470</v>
      </c>
    </row>
    <row r="40" spans="1:18">
      <c r="A40" s="7" t="s">
        <v>41</v>
      </c>
      <c r="B40" s="8" t="s">
        <v>42</v>
      </c>
      <c r="C40" s="8"/>
      <c r="D40" s="102"/>
      <c r="E40" s="7"/>
      <c r="F40" s="8"/>
      <c r="G40" s="8"/>
      <c r="H40" s="8"/>
      <c r="I40" s="8"/>
      <c r="J40" s="8"/>
      <c r="K40" s="8"/>
      <c r="L40" s="8"/>
      <c r="M40" s="112"/>
      <c r="N40" s="81">
        <f t="shared" si="0"/>
        <v>0</v>
      </c>
      <c r="O40" s="8">
        <f t="shared" si="1"/>
        <v>0</v>
      </c>
      <c r="P40" s="20">
        <v>34.5</v>
      </c>
      <c r="Q40" s="33">
        <v>69</v>
      </c>
      <c r="R40" s="40" t="s">
        <v>476</v>
      </c>
    </row>
    <row r="41" spans="1:18">
      <c r="A41" s="7" t="s">
        <v>43</v>
      </c>
      <c r="B41" s="8" t="s">
        <v>44</v>
      </c>
      <c r="C41" s="8"/>
      <c r="D41" s="102"/>
      <c r="E41" s="7"/>
      <c r="F41" s="8"/>
      <c r="G41" s="8"/>
      <c r="H41" s="8"/>
      <c r="I41" s="8"/>
      <c r="J41" s="8"/>
      <c r="K41" s="8"/>
      <c r="L41" s="8"/>
      <c r="M41" s="112"/>
      <c r="N41" s="81">
        <f t="shared" si="0"/>
        <v>0</v>
      </c>
      <c r="O41" s="8">
        <f t="shared" si="1"/>
        <v>0</v>
      </c>
      <c r="P41" s="20">
        <v>49.5</v>
      </c>
      <c r="Q41" s="33">
        <v>99</v>
      </c>
      <c r="R41" s="40" t="s">
        <v>476</v>
      </c>
    </row>
    <row r="42" spans="1:18">
      <c r="A42" s="7" t="s">
        <v>45</v>
      </c>
      <c r="B42" s="8" t="s">
        <v>46</v>
      </c>
      <c r="C42" s="8"/>
      <c r="D42" s="102"/>
      <c r="E42" s="7"/>
      <c r="F42" s="8"/>
      <c r="G42" s="8"/>
      <c r="H42" s="8"/>
      <c r="I42" s="8"/>
      <c r="J42" s="8"/>
      <c r="K42" s="8"/>
      <c r="L42" s="8"/>
      <c r="M42" s="112"/>
      <c r="N42" s="81">
        <f t="shared" si="0"/>
        <v>0</v>
      </c>
      <c r="O42" s="8">
        <f t="shared" si="1"/>
        <v>0</v>
      </c>
      <c r="P42" s="20">
        <v>34.5</v>
      </c>
      <c r="Q42" s="33">
        <v>69</v>
      </c>
      <c r="R42" s="40" t="s">
        <v>476</v>
      </c>
    </row>
    <row r="43" spans="1:18" ht="15.75">
      <c r="A43" s="4" t="s">
        <v>423</v>
      </c>
      <c r="B43" s="5"/>
      <c r="C43" s="5"/>
      <c r="D43" s="34"/>
      <c r="E43" s="4"/>
      <c r="F43" s="5"/>
      <c r="G43" s="5"/>
      <c r="H43" s="5"/>
      <c r="I43" s="5"/>
      <c r="J43" s="5"/>
      <c r="K43" s="5"/>
      <c r="L43" s="5"/>
      <c r="M43" s="111"/>
      <c r="N43" s="22"/>
      <c r="O43" s="22"/>
      <c r="P43" s="6"/>
      <c r="Q43" s="17"/>
      <c r="R43" s="34"/>
    </row>
    <row r="44" spans="1:18">
      <c r="A44" s="7" t="s">
        <v>47</v>
      </c>
      <c r="B44" s="8" t="s">
        <v>48</v>
      </c>
      <c r="C44" s="8"/>
      <c r="D44" s="102"/>
      <c r="E44" s="7"/>
      <c r="F44" s="8"/>
      <c r="G44" s="8"/>
      <c r="H44" s="8"/>
      <c r="I44" s="8"/>
      <c r="J44" s="8"/>
      <c r="K44" s="8"/>
      <c r="L44" s="8"/>
      <c r="M44" s="112"/>
      <c r="N44" s="81">
        <f t="shared" si="0"/>
        <v>0</v>
      </c>
      <c r="O44" s="8">
        <f t="shared" si="1"/>
        <v>0</v>
      </c>
      <c r="P44" s="20">
        <v>72.5</v>
      </c>
      <c r="Q44" s="33">
        <v>145</v>
      </c>
      <c r="R44" s="40" t="s">
        <v>477</v>
      </c>
    </row>
    <row r="45" spans="1:18">
      <c r="A45" s="7" t="s">
        <v>49</v>
      </c>
      <c r="B45" s="8" t="s">
        <v>50</v>
      </c>
      <c r="C45" s="8"/>
      <c r="D45" s="102"/>
      <c r="E45" s="7"/>
      <c r="F45" s="8"/>
      <c r="G45" s="8"/>
      <c r="H45" s="8"/>
      <c r="I45" s="8"/>
      <c r="J45" s="8"/>
      <c r="K45" s="8"/>
      <c r="L45" s="8"/>
      <c r="M45" s="112"/>
      <c r="N45" s="81">
        <f t="shared" si="0"/>
        <v>0</v>
      </c>
      <c r="O45" s="8">
        <f t="shared" si="1"/>
        <v>0</v>
      </c>
      <c r="P45" s="20">
        <v>25</v>
      </c>
      <c r="Q45" s="33">
        <v>50</v>
      </c>
      <c r="R45" s="40" t="s">
        <v>478</v>
      </c>
    </row>
    <row r="46" spans="1:18">
      <c r="A46" s="7" t="s">
        <v>51</v>
      </c>
      <c r="B46" s="8" t="s">
        <v>52</v>
      </c>
      <c r="C46" s="8"/>
      <c r="D46" s="102"/>
      <c r="E46" s="7"/>
      <c r="F46" s="8"/>
      <c r="G46" s="8"/>
      <c r="H46" s="8"/>
      <c r="I46" s="8"/>
      <c r="J46" s="8"/>
      <c r="K46" s="8"/>
      <c r="L46" s="8"/>
      <c r="M46" s="112"/>
      <c r="N46" s="81">
        <f t="shared" si="0"/>
        <v>0</v>
      </c>
      <c r="O46" s="8">
        <f t="shared" si="1"/>
        <v>0</v>
      </c>
      <c r="P46" s="20">
        <v>22</v>
      </c>
      <c r="Q46" s="33">
        <v>44</v>
      </c>
      <c r="R46" s="40" t="s">
        <v>478</v>
      </c>
    </row>
    <row r="47" spans="1:18">
      <c r="A47" s="7" t="s">
        <v>53</v>
      </c>
      <c r="B47" s="8" t="s">
        <v>54</v>
      </c>
      <c r="C47" s="8"/>
      <c r="D47" s="102"/>
      <c r="E47" s="7"/>
      <c r="F47" s="8"/>
      <c r="G47" s="8"/>
      <c r="H47" s="8"/>
      <c r="I47" s="8"/>
      <c r="J47" s="8"/>
      <c r="K47" s="8"/>
      <c r="L47" s="8"/>
      <c r="M47" s="112"/>
      <c r="N47" s="81">
        <f t="shared" si="0"/>
        <v>0</v>
      </c>
      <c r="O47" s="8">
        <f t="shared" si="1"/>
        <v>0</v>
      </c>
      <c r="P47" s="20">
        <v>29.5</v>
      </c>
      <c r="Q47" s="33">
        <v>59</v>
      </c>
      <c r="R47" s="40" t="s">
        <v>478</v>
      </c>
    </row>
    <row r="48" spans="1:18">
      <c r="A48" s="7" t="s">
        <v>55</v>
      </c>
      <c r="B48" s="8" t="s">
        <v>56</v>
      </c>
      <c r="C48" s="8"/>
      <c r="D48" s="102"/>
      <c r="E48" s="7"/>
      <c r="F48" s="8"/>
      <c r="G48" s="8"/>
      <c r="H48" s="8"/>
      <c r="I48" s="8"/>
      <c r="J48" s="8"/>
      <c r="K48" s="8"/>
      <c r="L48" s="8"/>
      <c r="M48" s="112"/>
      <c r="N48" s="81">
        <f t="shared" si="0"/>
        <v>0</v>
      </c>
      <c r="O48" s="8">
        <f t="shared" si="1"/>
        <v>0</v>
      </c>
      <c r="P48" s="20">
        <v>22</v>
      </c>
      <c r="Q48" s="33">
        <v>44</v>
      </c>
      <c r="R48" s="40" t="s">
        <v>477</v>
      </c>
    </row>
    <row r="49" spans="1:18">
      <c r="A49" s="7" t="s">
        <v>57</v>
      </c>
      <c r="B49" s="8" t="s">
        <v>58</v>
      </c>
      <c r="C49" s="8"/>
      <c r="D49" s="102"/>
      <c r="E49" s="7"/>
      <c r="F49" s="8"/>
      <c r="G49" s="8"/>
      <c r="H49" s="8"/>
      <c r="I49" s="8"/>
      <c r="J49" s="8"/>
      <c r="K49" s="8"/>
      <c r="L49" s="8"/>
      <c r="M49" s="112"/>
      <c r="N49" s="81">
        <f t="shared" si="0"/>
        <v>0</v>
      </c>
      <c r="O49" s="8">
        <f t="shared" si="1"/>
        <v>0</v>
      </c>
      <c r="P49" s="20">
        <v>77.5</v>
      </c>
      <c r="Q49" s="33">
        <v>155</v>
      </c>
      <c r="R49" s="40" t="s">
        <v>477</v>
      </c>
    </row>
    <row r="50" spans="1:18" ht="15.75">
      <c r="A50" s="4" t="s">
        <v>424</v>
      </c>
      <c r="B50" s="5"/>
      <c r="C50" s="5"/>
      <c r="D50" s="34"/>
      <c r="E50" s="4"/>
      <c r="F50" s="5"/>
      <c r="G50" s="5"/>
      <c r="H50" s="5"/>
      <c r="I50" s="5"/>
      <c r="J50" s="5"/>
      <c r="K50" s="5"/>
      <c r="L50" s="5"/>
      <c r="M50" s="111"/>
      <c r="N50" s="22"/>
      <c r="O50" s="22"/>
      <c r="P50" s="6"/>
      <c r="Q50" s="17"/>
      <c r="R50" s="34"/>
    </row>
    <row r="51" spans="1:18">
      <c r="A51" s="7" t="s">
        <v>60</v>
      </c>
      <c r="B51" s="8" t="s">
        <v>61</v>
      </c>
      <c r="C51" s="8"/>
      <c r="D51" s="102"/>
      <c r="E51" s="7"/>
      <c r="F51" s="8"/>
      <c r="G51" s="8"/>
      <c r="H51" s="8"/>
      <c r="I51" s="8"/>
      <c r="J51" s="8"/>
      <c r="K51" s="8"/>
      <c r="L51" s="8"/>
      <c r="M51" s="112"/>
      <c r="N51" s="81">
        <f t="shared" si="0"/>
        <v>0</v>
      </c>
      <c r="O51" s="8">
        <f t="shared" si="1"/>
        <v>0</v>
      </c>
      <c r="P51" s="20">
        <v>22.5</v>
      </c>
      <c r="Q51" s="33">
        <v>45</v>
      </c>
      <c r="R51" s="40" t="s">
        <v>488</v>
      </c>
    </row>
    <row r="52" spans="1:18" ht="15.75">
      <c r="A52" s="4" t="s">
        <v>425</v>
      </c>
      <c r="B52" s="5"/>
      <c r="C52" s="5"/>
      <c r="D52" s="34"/>
      <c r="E52" s="4"/>
      <c r="F52" s="5"/>
      <c r="G52" s="5"/>
      <c r="H52" s="5"/>
      <c r="I52" s="5"/>
      <c r="J52" s="5"/>
      <c r="K52" s="5"/>
      <c r="L52" s="5"/>
      <c r="M52" s="111"/>
      <c r="N52" s="22"/>
      <c r="O52" s="22"/>
      <c r="P52" s="6"/>
      <c r="Q52" s="17"/>
      <c r="R52" s="34"/>
    </row>
    <row r="53" spans="1:18">
      <c r="A53" s="7" t="s">
        <v>62</v>
      </c>
      <c r="B53" s="8" t="s">
        <v>63</v>
      </c>
      <c r="C53" s="8"/>
      <c r="D53" s="102"/>
      <c r="E53" s="7"/>
      <c r="F53" s="8"/>
      <c r="G53" s="8"/>
      <c r="H53" s="8"/>
      <c r="I53" s="8"/>
      <c r="J53" s="8"/>
      <c r="K53" s="8"/>
      <c r="L53" s="8"/>
      <c r="M53" s="112"/>
      <c r="N53" s="81">
        <f t="shared" si="0"/>
        <v>0</v>
      </c>
      <c r="O53" s="8">
        <f t="shared" si="1"/>
        <v>0</v>
      </c>
      <c r="P53" s="20">
        <v>99.5</v>
      </c>
      <c r="Q53" s="33">
        <v>199</v>
      </c>
      <c r="R53" s="40" t="s">
        <v>468</v>
      </c>
    </row>
    <row r="54" spans="1:18">
      <c r="A54" s="7" t="s">
        <v>64</v>
      </c>
      <c r="B54" s="8" t="s">
        <v>65</v>
      </c>
      <c r="C54" s="8"/>
      <c r="D54" s="102"/>
      <c r="E54" s="7"/>
      <c r="F54" s="8"/>
      <c r="G54" s="8"/>
      <c r="H54" s="8"/>
      <c r="I54" s="8"/>
      <c r="J54" s="8"/>
      <c r="K54" s="8"/>
      <c r="L54" s="8"/>
      <c r="M54" s="112"/>
      <c r="N54" s="81">
        <f t="shared" si="0"/>
        <v>0</v>
      </c>
      <c r="O54" s="8">
        <f t="shared" si="1"/>
        <v>0</v>
      </c>
      <c r="P54" s="20">
        <v>84.5</v>
      </c>
      <c r="Q54" s="33">
        <v>169</v>
      </c>
      <c r="R54" s="40" t="s">
        <v>468</v>
      </c>
    </row>
    <row r="55" spans="1:18">
      <c r="A55" s="7" t="s">
        <v>66</v>
      </c>
      <c r="B55" s="8" t="s">
        <v>67</v>
      </c>
      <c r="C55" s="8"/>
      <c r="D55" s="102"/>
      <c r="E55" s="7"/>
      <c r="F55" s="8"/>
      <c r="G55" s="8"/>
      <c r="H55" s="8"/>
      <c r="I55" s="8"/>
      <c r="J55" s="8"/>
      <c r="K55" s="8"/>
      <c r="L55" s="8"/>
      <c r="M55" s="112"/>
      <c r="N55" s="81">
        <f t="shared" si="0"/>
        <v>0</v>
      </c>
      <c r="O55" s="8">
        <f t="shared" si="1"/>
        <v>0</v>
      </c>
      <c r="P55" s="20">
        <v>44.5</v>
      </c>
      <c r="Q55" s="33">
        <v>89</v>
      </c>
      <c r="R55" s="40" t="s">
        <v>468</v>
      </c>
    </row>
    <row r="56" spans="1:18">
      <c r="A56" s="7" t="s">
        <v>68</v>
      </c>
      <c r="B56" s="8" t="s">
        <v>69</v>
      </c>
      <c r="C56" s="8"/>
      <c r="D56" s="102"/>
      <c r="E56" s="7"/>
      <c r="F56" s="8"/>
      <c r="G56" s="8"/>
      <c r="H56" s="8"/>
      <c r="I56" s="8"/>
      <c r="J56" s="8"/>
      <c r="K56" s="8"/>
      <c r="L56" s="8"/>
      <c r="M56" s="112"/>
      <c r="N56" s="81">
        <f t="shared" si="0"/>
        <v>0</v>
      </c>
      <c r="O56" s="8">
        <f t="shared" si="1"/>
        <v>0</v>
      </c>
      <c r="P56" s="20">
        <v>69.5</v>
      </c>
      <c r="Q56" s="33">
        <v>139</v>
      </c>
      <c r="R56" s="40" t="s">
        <v>469</v>
      </c>
    </row>
    <row r="57" spans="1:18">
      <c r="A57" s="7" t="s">
        <v>70</v>
      </c>
      <c r="B57" s="8" t="s">
        <v>71</v>
      </c>
      <c r="C57" s="8"/>
      <c r="D57" s="102"/>
      <c r="E57" s="7"/>
      <c r="F57" s="8"/>
      <c r="G57" s="8"/>
      <c r="H57" s="8"/>
      <c r="I57" s="8"/>
      <c r="J57" s="8"/>
      <c r="K57" s="8"/>
      <c r="L57" s="8"/>
      <c r="M57" s="112"/>
      <c r="N57" s="81">
        <f t="shared" si="0"/>
        <v>0</v>
      </c>
      <c r="O57" s="8">
        <f t="shared" si="1"/>
        <v>0</v>
      </c>
      <c r="P57" s="20">
        <v>49.5</v>
      </c>
      <c r="Q57" s="33">
        <v>99</v>
      </c>
      <c r="R57" s="40" t="s">
        <v>469</v>
      </c>
    </row>
    <row r="58" spans="1:18">
      <c r="A58" s="7" t="s">
        <v>72</v>
      </c>
      <c r="B58" s="8" t="s">
        <v>73</v>
      </c>
      <c r="C58" s="8"/>
      <c r="D58" s="102"/>
      <c r="E58" s="7"/>
      <c r="F58" s="8"/>
      <c r="G58" s="8"/>
      <c r="H58" s="8"/>
      <c r="I58" s="8"/>
      <c r="J58" s="8"/>
      <c r="K58" s="8"/>
      <c r="L58" s="8"/>
      <c r="M58" s="112"/>
      <c r="N58" s="81">
        <f t="shared" si="0"/>
        <v>0</v>
      </c>
      <c r="O58" s="8">
        <f t="shared" si="1"/>
        <v>0</v>
      </c>
      <c r="P58" s="20">
        <v>29.5</v>
      </c>
      <c r="Q58" s="33">
        <v>59</v>
      </c>
      <c r="R58" s="40" t="s">
        <v>469</v>
      </c>
    </row>
    <row r="59" spans="1:18">
      <c r="A59" s="7" t="s">
        <v>74</v>
      </c>
      <c r="B59" s="8" t="s">
        <v>75</v>
      </c>
      <c r="C59" s="8"/>
      <c r="D59" s="102"/>
      <c r="E59" s="7"/>
      <c r="F59" s="8"/>
      <c r="G59" s="8"/>
      <c r="H59" s="8"/>
      <c r="I59" s="8"/>
      <c r="J59" s="8"/>
      <c r="K59" s="8"/>
      <c r="L59" s="8"/>
      <c r="M59" s="112"/>
      <c r="N59" s="81">
        <f t="shared" si="0"/>
        <v>0</v>
      </c>
      <c r="O59" s="8">
        <f t="shared" si="1"/>
        <v>0</v>
      </c>
      <c r="P59" s="20">
        <v>69.5</v>
      </c>
      <c r="Q59" s="33">
        <v>139</v>
      </c>
      <c r="R59" s="40" t="s">
        <v>486</v>
      </c>
    </row>
    <row r="60" spans="1:18">
      <c r="A60" s="7" t="s">
        <v>76</v>
      </c>
      <c r="B60" s="8" t="s">
        <v>77</v>
      </c>
      <c r="C60" s="8"/>
      <c r="D60" s="102"/>
      <c r="E60" s="7"/>
      <c r="F60" s="8"/>
      <c r="G60" s="8"/>
      <c r="H60" s="8"/>
      <c r="I60" s="8"/>
      <c r="J60" s="8"/>
      <c r="K60" s="8"/>
      <c r="L60" s="8"/>
      <c r="M60" s="112"/>
      <c r="N60" s="81">
        <f t="shared" si="0"/>
        <v>0</v>
      </c>
      <c r="O60" s="8">
        <f t="shared" si="1"/>
        <v>0</v>
      </c>
      <c r="P60" s="20">
        <v>64.5</v>
      </c>
      <c r="Q60" s="33">
        <v>129</v>
      </c>
      <c r="R60" s="40" t="s">
        <v>486</v>
      </c>
    </row>
    <row r="61" spans="1:18">
      <c r="A61" s="7" t="s">
        <v>78</v>
      </c>
      <c r="B61" s="8" t="s">
        <v>79</v>
      </c>
      <c r="C61" s="8"/>
      <c r="D61" s="102"/>
      <c r="E61" s="7"/>
      <c r="F61" s="8"/>
      <c r="G61" s="8"/>
      <c r="H61" s="8"/>
      <c r="I61" s="8"/>
      <c r="J61" s="8"/>
      <c r="K61" s="8"/>
      <c r="L61" s="8"/>
      <c r="M61" s="112"/>
      <c r="N61" s="81">
        <f t="shared" si="0"/>
        <v>0</v>
      </c>
      <c r="O61" s="8">
        <f t="shared" si="1"/>
        <v>0</v>
      </c>
      <c r="P61" s="20">
        <v>54.5</v>
      </c>
      <c r="Q61" s="33">
        <v>109</v>
      </c>
      <c r="R61" s="40" t="s">
        <v>487</v>
      </c>
    </row>
    <row r="62" spans="1:18">
      <c r="A62" s="7" t="s">
        <v>80</v>
      </c>
      <c r="B62" s="8" t="s">
        <v>81</v>
      </c>
      <c r="C62" s="8"/>
      <c r="D62" s="102"/>
      <c r="E62" s="7"/>
      <c r="F62" s="8"/>
      <c r="G62" s="8"/>
      <c r="H62" s="8"/>
      <c r="I62" s="8"/>
      <c r="J62" s="8"/>
      <c r="K62" s="8"/>
      <c r="L62" s="8"/>
      <c r="M62" s="112"/>
      <c r="N62" s="81">
        <f t="shared" si="0"/>
        <v>0</v>
      </c>
      <c r="O62" s="8">
        <f t="shared" si="1"/>
        <v>0</v>
      </c>
      <c r="P62" s="20">
        <v>49.5</v>
      </c>
      <c r="Q62" s="33">
        <v>99</v>
      </c>
      <c r="R62" s="40" t="s">
        <v>487</v>
      </c>
    </row>
    <row r="63" spans="1:18">
      <c r="A63" s="7" t="s">
        <v>82</v>
      </c>
      <c r="B63" s="8" t="s">
        <v>83</v>
      </c>
      <c r="C63" s="8"/>
      <c r="D63" s="102"/>
      <c r="E63" s="7"/>
      <c r="F63" s="8"/>
      <c r="G63" s="8"/>
      <c r="H63" s="8"/>
      <c r="I63" s="8"/>
      <c r="J63" s="8"/>
      <c r="K63" s="8"/>
      <c r="L63" s="8"/>
      <c r="M63" s="112"/>
      <c r="N63" s="81">
        <f t="shared" si="0"/>
        <v>0</v>
      </c>
      <c r="O63" s="8">
        <f t="shared" si="1"/>
        <v>0</v>
      </c>
      <c r="P63" s="20">
        <v>49.5</v>
      </c>
      <c r="Q63" s="33">
        <v>99</v>
      </c>
      <c r="R63" s="40" t="s">
        <v>486</v>
      </c>
    </row>
    <row r="64" spans="1:18">
      <c r="A64" s="7" t="s">
        <v>84</v>
      </c>
      <c r="B64" s="8" t="s">
        <v>85</v>
      </c>
      <c r="C64" s="8"/>
      <c r="D64" s="102"/>
      <c r="E64" s="7"/>
      <c r="F64" s="8"/>
      <c r="G64" s="8"/>
      <c r="H64" s="8"/>
      <c r="I64" s="8"/>
      <c r="J64" s="8"/>
      <c r="K64" s="8"/>
      <c r="L64" s="8"/>
      <c r="M64" s="112"/>
      <c r="N64" s="81">
        <f t="shared" si="0"/>
        <v>0</v>
      </c>
      <c r="O64" s="8">
        <f t="shared" si="1"/>
        <v>0</v>
      </c>
      <c r="P64" s="20">
        <v>29.5</v>
      </c>
      <c r="Q64" s="33">
        <v>59</v>
      </c>
      <c r="R64" s="40" t="s">
        <v>487</v>
      </c>
    </row>
    <row r="65" spans="1:18" ht="15.75">
      <c r="A65" s="4" t="s">
        <v>426</v>
      </c>
      <c r="B65" s="5"/>
      <c r="C65" s="5"/>
      <c r="D65" s="34"/>
      <c r="E65" s="4"/>
      <c r="F65" s="5"/>
      <c r="G65" s="5"/>
      <c r="H65" s="5"/>
      <c r="I65" s="5"/>
      <c r="J65" s="5"/>
      <c r="K65" s="5"/>
      <c r="L65" s="5"/>
      <c r="M65" s="111"/>
      <c r="N65" s="22"/>
      <c r="O65" s="22"/>
      <c r="P65" s="6"/>
      <c r="Q65" s="17"/>
      <c r="R65" s="34"/>
    </row>
    <row r="66" spans="1:18" ht="15.75">
      <c r="A66" s="23" t="s">
        <v>86</v>
      </c>
      <c r="B66" s="21"/>
      <c r="C66" s="21"/>
      <c r="D66" s="104"/>
      <c r="E66" s="114"/>
      <c r="F66" s="21"/>
      <c r="G66" s="21"/>
      <c r="H66" s="21"/>
      <c r="I66" s="21"/>
      <c r="J66" s="21"/>
      <c r="K66" s="21"/>
      <c r="L66" s="21"/>
      <c r="M66" s="115"/>
      <c r="N66" s="81">
        <f t="shared" si="0"/>
        <v>0</v>
      </c>
      <c r="O66" s="8">
        <f t="shared" si="1"/>
        <v>0</v>
      </c>
      <c r="P66" s="19"/>
      <c r="Q66" s="32"/>
      <c r="R66" s="40" t="s">
        <v>440</v>
      </c>
    </row>
    <row r="67" spans="1:18">
      <c r="A67" s="7" t="s">
        <v>87</v>
      </c>
      <c r="B67" s="8" t="s">
        <v>88</v>
      </c>
      <c r="C67" s="8"/>
      <c r="D67" s="102"/>
      <c r="E67" s="7"/>
      <c r="F67" s="8"/>
      <c r="G67" s="8"/>
      <c r="H67" s="8"/>
      <c r="I67" s="8"/>
      <c r="J67" s="8"/>
      <c r="K67" s="8"/>
      <c r="L67" s="8"/>
      <c r="M67" s="112"/>
      <c r="N67" s="81">
        <f t="shared" si="0"/>
        <v>0</v>
      </c>
      <c r="O67" s="8">
        <f t="shared" si="1"/>
        <v>0</v>
      </c>
      <c r="P67" s="20">
        <v>187.5</v>
      </c>
      <c r="Q67" s="33">
        <v>375</v>
      </c>
      <c r="R67" s="40" t="s">
        <v>441</v>
      </c>
    </row>
    <row r="68" spans="1:18">
      <c r="A68" s="7" t="s">
        <v>89</v>
      </c>
      <c r="B68" s="8" t="s">
        <v>90</v>
      </c>
      <c r="C68" s="8"/>
      <c r="D68" s="102"/>
      <c r="E68" s="7"/>
      <c r="F68" s="8"/>
      <c r="G68" s="8"/>
      <c r="H68" s="8"/>
      <c r="I68" s="8"/>
      <c r="J68" s="8"/>
      <c r="K68" s="8"/>
      <c r="L68" s="8"/>
      <c r="M68" s="112"/>
      <c r="N68" s="81">
        <f t="shared" si="0"/>
        <v>0</v>
      </c>
      <c r="O68" s="8">
        <f t="shared" si="1"/>
        <v>0</v>
      </c>
      <c r="P68" s="20">
        <v>192.5</v>
      </c>
      <c r="Q68" s="33">
        <v>385</v>
      </c>
      <c r="R68" s="40" t="s">
        <v>441</v>
      </c>
    </row>
    <row r="69" spans="1:18" ht="15.75">
      <c r="A69" s="23" t="s">
        <v>91</v>
      </c>
      <c r="B69" s="8"/>
      <c r="C69" s="8"/>
      <c r="D69" s="102"/>
      <c r="E69" s="7"/>
      <c r="F69" s="8"/>
      <c r="G69" s="8"/>
      <c r="H69" s="8"/>
      <c r="I69" s="8"/>
      <c r="J69" s="8"/>
      <c r="K69" s="8"/>
      <c r="L69" s="8"/>
      <c r="M69" s="112"/>
      <c r="N69" s="81">
        <f t="shared" si="0"/>
        <v>0</v>
      </c>
      <c r="O69" s="8">
        <f t="shared" si="1"/>
        <v>0</v>
      </c>
      <c r="P69" s="20"/>
      <c r="Q69" s="33"/>
      <c r="R69" s="40" t="s">
        <v>442</v>
      </c>
    </row>
    <row r="70" spans="1:18">
      <c r="A70" s="7" t="s">
        <v>92</v>
      </c>
      <c r="B70" s="8" t="s">
        <v>93</v>
      </c>
      <c r="C70" s="8"/>
      <c r="D70" s="102"/>
      <c r="E70" s="7"/>
      <c r="F70" s="8"/>
      <c r="G70" s="8"/>
      <c r="H70" s="8"/>
      <c r="I70" s="8"/>
      <c r="J70" s="8"/>
      <c r="K70" s="8"/>
      <c r="L70" s="8"/>
      <c r="M70" s="112"/>
      <c r="N70" s="81">
        <f t="shared" si="0"/>
        <v>0</v>
      </c>
      <c r="O70" s="8">
        <f t="shared" si="1"/>
        <v>0</v>
      </c>
      <c r="P70" s="20">
        <v>207.5</v>
      </c>
      <c r="Q70" s="33">
        <v>415</v>
      </c>
      <c r="R70" s="40" t="s">
        <v>444</v>
      </c>
    </row>
    <row r="71" spans="1:18">
      <c r="A71" s="7" t="s">
        <v>94</v>
      </c>
      <c r="B71" s="8" t="s">
        <v>95</v>
      </c>
      <c r="C71" s="8"/>
      <c r="D71" s="102"/>
      <c r="E71" s="7"/>
      <c r="F71" s="8"/>
      <c r="G71" s="8"/>
      <c r="H71" s="8"/>
      <c r="I71" s="8"/>
      <c r="J71" s="8"/>
      <c r="K71" s="8"/>
      <c r="L71" s="8"/>
      <c r="M71" s="112"/>
      <c r="N71" s="81">
        <f t="shared" si="0"/>
        <v>0</v>
      </c>
      <c r="O71" s="8">
        <f t="shared" si="1"/>
        <v>0</v>
      </c>
      <c r="P71" s="20">
        <v>214.5</v>
      </c>
      <c r="Q71" s="33">
        <v>429</v>
      </c>
      <c r="R71" s="40" t="s">
        <v>444</v>
      </c>
    </row>
    <row r="72" spans="1:18">
      <c r="A72" s="7" t="s">
        <v>96</v>
      </c>
      <c r="B72" s="8" t="s">
        <v>97</v>
      </c>
      <c r="C72" s="8"/>
      <c r="D72" s="102"/>
      <c r="E72" s="7"/>
      <c r="F72" s="8"/>
      <c r="G72" s="8"/>
      <c r="H72" s="8"/>
      <c r="I72" s="8"/>
      <c r="J72" s="8"/>
      <c r="K72" s="8"/>
      <c r="L72" s="8"/>
      <c r="M72" s="112"/>
      <c r="N72" s="81">
        <f t="shared" si="0"/>
        <v>0</v>
      </c>
      <c r="O72" s="8">
        <f t="shared" si="1"/>
        <v>0</v>
      </c>
      <c r="P72" s="20">
        <v>219.5</v>
      </c>
      <c r="Q72" s="33">
        <v>439</v>
      </c>
      <c r="R72" s="40" t="s">
        <v>444</v>
      </c>
    </row>
    <row r="73" spans="1:18">
      <c r="A73" s="7" t="s">
        <v>98</v>
      </c>
      <c r="B73" s="8" t="s">
        <v>99</v>
      </c>
      <c r="C73" s="8"/>
      <c r="D73" s="102"/>
      <c r="E73" s="7"/>
      <c r="F73" s="8"/>
      <c r="G73" s="8"/>
      <c r="H73" s="8"/>
      <c r="I73" s="8"/>
      <c r="J73" s="8"/>
      <c r="K73" s="8"/>
      <c r="L73" s="8"/>
      <c r="M73" s="112"/>
      <c r="N73" s="81">
        <f t="shared" si="0"/>
        <v>0</v>
      </c>
      <c r="O73" s="8">
        <f t="shared" si="1"/>
        <v>0</v>
      </c>
      <c r="P73" s="20">
        <v>209.5</v>
      </c>
      <c r="Q73" s="33">
        <v>419</v>
      </c>
      <c r="R73" s="40" t="s">
        <v>443</v>
      </c>
    </row>
    <row r="74" spans="1:18">
      <c r="A74" s="7" t="s">
        <v>100</v>
      </c>
      <c r="B74" s="8" t="s">
        <v>101</v>
      </c>
      <c r="C74" s="8"/>
      <c r="D74" s="102"/>
      <c r="E74" s="7"/>
      <c r="F74" s="8"/>
      <c r="G74" s="8"/>
      <c r="H74" s="8"/>
      <c r="I74" s="8"/>
      <c r="J74" s="8"/>
      <c r="K74" s="8"/>
      <c r="L74" s="8"/>
      <c r="M74" s="112"/>
      <c r="N74" s="81">
        <f t="shared" si="0"/>
        <v>0</v>
      </c>
      <c r="O74" s="8">
        <f t="shared" si="1"/>
        <v>0</v>
      </c>
      <c r="P74" s="20">
        <v>214.5</v>
      </c>
      <c r="Q74" s="33">
        <v>429</v>
      </c>
      <c r="R74" s="40" t="s">
        <v>443</v>
      </c>
    </row>
    <row r="75" spans="1:18">
      <c r="A75" s="7" t="s">
        <v>102</v>
      </c>
      <c r="B75" s="8" t="s">
        <v>103</v>
      </c>
      <c r="C75" s="8"/>
      <c r="D75" s="102"/>
      <c r="E75" s="7"/>
      <c r="F75" s="8"/>
      <c r="G75" s="8"/>
      <c r="H75" s="8"/>
      <c r="I75" s="8"/>
      <c r="J75" s="8"/>
      <c r="K75" s="8"/>
      <c r="L75" s="8"/>
      <c r="M75" s="112"/>
      <c r="N75" s="81">
        <f t="shared" si="0"/>
        <v>0</v>
      </c>
      <c r="O75" s="8">
        <f t="shared" si="1"/>
        <v>0</v>
      </c>
      <c r="P75" s="20">
        <v>219.5</v>
      </c>
      <c r="Q75" s="33">
        <v>439</v>
      </c>
      <c r="R75" s="40" t="s">
        <v>443</v>
      </c>
    </row>
    <row r="76" spans="1:18" ht="15.75">
      <c r="A76" s="23" t="s">
        <v>104</v>
      </c>
      <c r="B76" s="8"/>
      <c r="C76" s="8"/>
      <c r="D76" s="102"/>
      <c r="E76" s="7"/>
      <c r="F76" s="8"/>
      <c r="G76" s="8"/>
      <c r="H76" s="8"/>
      <c r="I76" s="8"/>
      <c r="J76" s="8"/>
      <c r="K76" s="8"/>
      <c r="L76" s="8"/>
      <c r="M76" s="112"/>
      <c r="N76" s="81">
        <f t="shared" si="0"/>
        <v>0</v>
      </c>
      <c r="O76" s="8">
        <f t="shared" si="1"/>
        <v>0</v>
      </c>
      <c r="P76" s="20"/>
      <c r="Q76" s="33"/>
      <c r="R76" s="40" t="s">
        <v>445</v>
      </c>
    </row>
    <row r="77" spans="1:18">
      <c r="A77" s="7" t="s">
        <v>105</v>
      </c>
      <c r="B77" s="8" t="s">
        <v>106</v>
      </c>
      <c r="C77" s="8"/>
      <c r="D77" s="102"/>
      <c r="E77" s="7"/>
      <c r="F77" s="8"/>
      <c r="G77" s="8"/>
      <c r="H77" s="8"/>
      <c r="I77" s="8"/>
      <c r="J77" s="8"/>
      <c r="K77" s="8"/>
      <c r="L77" s="8"/>
      <c r="M77" s="112"/>
      <c r="N77" s="81">
        <f t="shared" si="0"/>
        <v>0</v>
      </c>
      <c r="O77" s="8">
        <f t="shared" si="1"/>
        <v>0</v>
      </c>
      <c r="P77" s="20">
        <v>145</v>
      </c>
      <c r="Q77" s="33">
        <v>290</v>
      </c>
      <c r="R77" s="40" t="s">
        <v>446</v>
      </c>
    </row>
    <row r="78" spans="1:18">
      <c r="A78" s="7" t="s">
        <v>107</v>
      </c>
      <c r="B78" s="8" t="s">
        <v>108</v>
      </c>
      <c r="C78" s="8"/>
      <c r="D78" s="102"/>
      <c r="E78" s="7"/>
      <c r="F78" s="8"/>
      <c r="G78" s="8"/>
      <c r="H78" s="8"/>
      <c r="I78" s="8"/>
      <c r="J78" s="8"/>
      <c r="K78" s="8"/>
      <c r="L78" s="8"/>
      <c r="M78" s="112"/>
      <c r="N78" s="81">
        <f t="shared" si="0"/>
        <v>0</v>
      </c>
      <c r="O78" s="8">
        <f t="shared" si="1"/>
        <v>0</v>
      </c>
      <c r="P78" s="20">
        <v>149.5</v>
      </c>
      <c r="Q78" s="33">
        <v>299</v>
      </c>
      <c r="R78" s="40" t="s">
        <v>446</v>
      </c>
    </row>
    <row r="79" spans="1:18">
      <c r="A79" s="7" t="s">
        <v>109</v>
      </c>
      <c r="B79" s="8" t="s">
        <v>110</v>
      </c>
      <c r="C79" s="8"/>
      <c r="D79" s="102"/>
      <c r="E79" s="7"/>
      <c r="F79" s="8"/>
      <c r="G79" s="8"/>
      <c r="H79" s="8"/>
      <c r="I79" s="8"/>
      <c r="J79" s="8"/>
      <c r="K79" s="8"/>
      <c r="L79" s="8"/>
      <c r="M79" s="112"/>
      <c r="N79" s="81">
        <f t="shared" si="0"/>
        <v>0</v>
      </c>
      <c r="O79" s="8">
        <f t="shared" si="1"/>
        <v>0</v>
      </c>
      <c r="P79" s="20">
        <v>155</v>
      </c>
      <c r="Q79" s="33">
        <v>310</v>
      </c>
      <c r="R79" s="40" t="s">
        <v>446</v>
      </c>
    </row>
    <row r="80" spans="1:18">
      <c r="A80" s="7" t="s">
        <v>111</v>
      </c>
      <c r="B80" s="8" t="s">
        <v>112</v>
      </c>
      <c r="C80" s="8"/>
      <c r="D80" s="102"/>
      <c r="E80" s="7"/>
      <c r="F80" s="8"/>
      <c r="G80" s="8"/>
      <c r="H80" s="8"/>
      <c r="I80" s="8"/>
      <c r="J80" s="8"/>
      <c r="K80" s="8"/>
      <c r="L80" s="8"/>
      <c r="M80" s="112"/>
      <c r="N80" s="81">
        <f t="shared" si="0"/>
        <v>0</v>
      </c>
      <c r="O80" s="8">
        <f t="shared" si="1"/>
        <v>0</v>
      </c>
      <c r="P80" s="20">
        <v>99.5</v>
      </c>
      <c r="Q80" s="33">
        <v>199</v>
      </c>
      <c r="R80" s="40" t="s">
        <v>447</v>
      </c>
    </row>
    <row r="81" spans="1:18">
      <c r="A81" s="7" t="s">
        <v>113</v>
      </c>
      <c r="B81" s="8" t="s">
        <v>114</v>
      </c>
      <c r="C81" s="8"/>
      <c r="D81" s="102"/>
      <c r="E81" s="7"/>
      <c r="F81" s="8"/>
      <c r="G81" s="8"/>
      <c r="H81" s="8"/>
      <c r="I81" s="8"/>
      <c r="J81" s="8"/>
      <c r="K81" s="8"/>
      <c r="L81" s="8"/>
      <c r="M81" s="112"/>
      <c r="N81" s="81">
        <f t="shared" si="0"/>
        <v>0</v>
      </c>
      <c r="O81" s="8">
        <f t="shared" si="1"/>
        <v>0</v>
      </c>
      <c r="P81" s="20">
        <v>89.5</v>
      </c>
      <c r="Q81" s="33">
        <v>179</v>
      </c>
      <c r="R81" s="40" t="s">
        <v>447</v>
      </c>
    </row>
    <row r="82" spans="1:18" ht="15.75">
      <c r="A82" s="23" t="s">
        <v>115</v>
      </c>
      <c r="B82" s="8"/>
      <c r="C82" s="8"/>
      <c r="D82" s="102"/>
      <c r="E82" s="7"/>
      <c r="F82" s="8"/>
      <c r="G82" s="8"/>
      <c r="H82" s="8"/>
      <c r="I82" s="8"/>
      <c r="J82" s="8"/>
      <c r="K82" s="8"/>
      <c r="L82" s="8"/>
      <c r="M82" s="112"/>
      <c r="N82" s="81">
        <f t="shared" si="0"/>
        <v>0</v>
      </c>
      <c r="O82" s="8">
        <f t="shared" si="1"/>
        <v>0</v>
      </c>
      <c r="P82" s="20"/>
      <c r="Q82" s="33"/>
      <c r="R82" s="40" t="s">
        <v>448</v>
      </c>
    </row>
    <row r="83" spans="1:18">
      <c r="A83" s="7" t="s">
        <v>116</v>
      </c>
      <c r="B83" s="8" t="s">
        <v>117</v>
      </c>
      <c r="C83" s="8"/>
      <c r="D83" s="102"/>
      <c r="E83" s="7"/>
      <c r="F83" s="8"/>
      <c r="G83" s="8"/>
      <c r="H83" s="8"/>
      <c r="I83" s="8"/>
      <c r="J83" s="8"/>
      <c r="K83" s="8"/>
      <c r="L83" s="8"/>
      <c r="M83" s="112"/>
      <c r="N83" s="81">
        <f t="shared" ref="N83:N132" si="2">SUM(E83:M83)</f>
        <v>0</v>
      </c>
      <c r="O83" s="8">
        <f t="shared" ref="O83:O133" si="3">N83*P83</f>
        <v>0</v>
      </c>
      <c r="P83" s="20">
        <v>24.5</v>
      </c>
      <c r="Q83" s="33">
        <v>49</v>
      </c>
      <c r="R83" s="40" t="s">
        <v>456</v>
      </c>
    </row>
    <row r="84" spans="1:18">
      <c r="A84" s="7" t="s">
        <v>118</v>
      </c>
      <c r="B84" s="8" t="s">
        <v>119</v>
      </c>
      <c r="C84" s="8"/>
      <c r="D84" s="102"/>
      <c r="E84" s="7"/>
      <c r="F84" s="8"/>
      <c r="G84" s="8"/>
      <c r="H84" s="8"/>
      <c r="I84" s="8"/>
      <c r="J84" s="8"/>
      <c r="K84" s="8"/>
      <c r="L84" s="8"/>
      <c r="M84" s="112"/>
      <c r="N84" s="81">
        <f t="shared" si="2"/>
        <v>0</v>
      </c>
      <c r="O84" s="8">
        <f t="shared" si="3"/>
        <v>0</v>
      </c>
      <c r="P84" s="20">
        <v>104.5</v>
      </c>
      <c r="Q84" s="33">
        <v>209</v>
      </c>
      <c r="R84" s="40" t="s">
        <v>451</v>
      </c>
    </row>
    <row r="85" spans="1:18">
      <c r="A85" s="7" t="s">
        <v>120</v>
      </c>
      <c r="B85" s="8" t="s">
        <v>121</v>
      </c>
      <c r="C85" s="8"/>
      <c r="D85" s="102"/>
      <c r="E85" s="7"/>
      <c r="F85" s="8"/>
      <c r="G85" s="8"/>
      <c r="H85" s="8"/>
      <c r="I85" s="8"/>
      <c r="J85" s="8"/>
      <c r="K85" s="8"/>
      <c r="L85" s="8"/>
      <c r="M85" s="112"/>
      <c r="N85" s="81">
        <f t="shared" si="2"/>
        <v>0</v>
      </c>
      <c r="O85" s="8">
        <f t="shared" si="3"/>
        <v>0</v>
      </c>
      <c r="P85" s="20">
        <v>82.5</v>
      </c>
      <c r="Q85" s="33">
        <v>165</v>
      </c>
      <c r="R85" s="40" t="s">
        <v>453</v>
      </c>
    </row>
    <row r="86" spans="1:18">
      <c r="A86" s="7" t="s">
        <v>122</v>
      </c>
      <c r="B86" s="8" t="s">
        <v>123</v>
      </c>
      <c r="C86" s="8"/>
      <c r="D86" s="102"/>
      <c r="E86" s="7"/>
      <c r="F86" s="8"/>
      <c r="G86" s="8"/>
      <c r="H86" s="8"/>
      <c r="I86" s="8"/>
      <c r="J86" s="8"/>
      <c r="K86" s="8"/>
      <c r="L86" s="8"/>
      <c r="M86" s="112"/>
      <c r="N86" s="81">
        <f t="shared" si="2"/>
        <v>0</v>
      </c>
      <c r="O86" s="8">
        <f t="shared" si="3"/>
        <v>0</v>
      </c>
      <c r="P86" s="20">
        <v>77.5</v>
      </c>
      <c r="Q86" s="33">
        <v>155</v>
      </c>
      <c r="R86" s="40" t="s">
        <v>454</v>
      </c>
    </row>
    <row r="87" spans="1:18">
      <c r="A87" s="7" t="s">
        <v>124</v>
      </c>
      <c r="B87" s="8" t="s">
        <v>125</v>
      </c>
      <c r="C87" s="8"/>
      <c r="D87" s="102"/>
      <c r="E87" s="7"/>
      <c r="F87" s="8"/>
      <c r="G87" s="8"/>
      <c r="H87" s="8"/>
      <c r="I87" s="8"/>
      <c r="J87" s="8"/>
      <c r="K87" s="8"/>
      <c r="L87" s="8"/>
      <c r="M87" s="112"/>
      <c r="N87" s="81">
        <f t="shared" si="2"/>
        <v>0</v>
      </c>
      <c r="O87" s="8">
        <f t="shared" si="3"/>
        <v>0</v>
      </c>
      <c r="P87" s="20">
        <v>109.5</v>
      </c>
      <c r="Q87" s="33">
        <v>219</v>
      </c>
      <c r="R87" s="40" t="s">
        <v>451</v>
      </c>
    </row>
    <row r="88" spans="1:18">
      <c r="A88" s="7" t="s">
        <v>126</v>
      </c>
      <c r="B88" s="8" t="s">
        <v>127</v>
      </c>
      <c r="C88" s="8"/>
      <c r="D88" s="102"/>
      <c r="E88" s="7"/>
      <c r="F88" s="8"/>
      <c r="G88" s="8"/>
      <c r="H88" s="8"/>
      <c r="I88" s="8"/>
      <c r="J88" s="8"/>
      <c r="K88" s="8"/>
      <c r="L88" s="8"/>
      <c r="M88" s="112"/>
      <c r="N88" s="81">
        <f t="shared" si="2"/>
        <v>0</v>
      </c>
      <c r="O88" s="8">
        <f t="shared" si="3"/>
        <v>0</v>
      </c>
      <c r="P88" s="20">
        <v>114.5</v>
      </c>
      <c r="Q88" s="33">
        <v>229</v>
      </c>
      <c r="R88" s="40" t="s">
        <v>451</v>
      </c>
    </row>
    <row r="89" spans="1:18">
      <c r="A89" s="7" t="s">
        <v>128</v>
      </c>
      <c r="B89" s="8" t="s">
        <v>129</v>
      </c>
      <c r="C89" s="8"/>
      <c r="D89" s="102"/>
      <c r="E89" s="7"/>
      <c r="F89" s="8"/>
      <c r="G89" s="8"/>
      <c r="H89" s="8"/>
      <c r="I89" s="8"/>
      <c r="J89" s="8"/>
      <c r="K89" s="8"/>
      <c r="L89" s="8"/>
      <c r="M89" s="112"/>
      <c r="N89" s="81">
        <f t="shared" si="2"/>
        <v>0</v>
      </c>
      <c r="O89" s="8">
        <f t="shared" si="3"/>
        <v>0</v>
      </c>
      <c r="P89" s="20">
        <v>59.5</v>
      </c>
      <c r="Q89" s="33">
        <v>119</v>
      </c>
      <c r="R89" s="40" t="s">
        <v>454</v>
      </c>
    </row>
    <row r="90" spans="1:18">
      <c r="A90" s="7" t="s">
        <v>130</v>
      </c>
      <c r="B90" s="8" t="s">
        <v>131</v>
      </c>
      <c r="C90" s="8"/>
      <c r="D90" s="102"/>
      <c r="E90" s="7"/>
      <c r="F90" s="8"/>
      <c r="G90" s="8"/>
      <c r="H90" s="8"/>
      <c r="I90" s="8"/>
      <c r="J90" s="8"/>
      <c r="K90" s="8"/>
      <c r="L90" s="8"/>
      <c r="M90" s="112"/>
      <c r="N90" s="81">
        <f t="shared" si="2"/>
        <v>0</v>
      </c>
      <c r="O90" s="8">
        <f t="shared" si="3"/>
        <v>0</v>
      </c>
      <c r="P90" s="20">
        <v>102.5</v>
      </c>
      <c r="Q90" s="33">
        <v>205</v>
      </c>
      <c r="R90" s="40" t="s">
        <v>450</v>
      </c>
    </row>
    <row r="91" spans="1:18">
      <c r="A91" s="7" t="s">
        <v>132</v>
      </c>
      <c r="B91" s="8" t="s">
        <v>133</v>
      </c>
      <c r="C91" s="8"/>
      <c r="D91" s="102"/>
      <c r="E91" s="7"/>
      <c r="F91" s="8"/>
      <c r="G91" s="8"/>
      <c r="H91" s="8"/>
      <c r="I91" s="8"/>
      <c r="J91" s="8"/>
      <c r="K91" s="8"/>
      <c r="L91" s="8"/>
      <c r="M91" s="112"/>
      <c r="N91" s="81">
        <f t="shared" si="2"/>
        <v>0</v>
      </c>
      <c r="O91" s="8">
        <f t="shared" si="3"/>
        <v>0</v>
      </c>
      <c r="P91" s="20">
        <v>109.5</v>
      </c>
      <c r="Q91" s="33">
        <v>219</v>
      </c>
      <c r="R91" s="40" t="s">
        <v>450</v>
      </c>
    </row>
    <row r="92" spans="1:18">
      <c r="A92" s="7" t="s">
        <v>134</v>
      </c>
      <c r="B92" s="8" t="s">
        <v>135</v>
      </c>
      <c r="C92" s="8"/>
      <c r="D92" s="102"/>
      <c r="E92" s="7"/>
      <c r="F92" s="8"/>
      <c r="G92" s="8"/>
      <c r="H92" s="8"/>
      <c r="I92" s="8"/>
      <c r="J92" s="8"/>
      <c r="K92" s="8"/>
      <c r="L92" s="8"/>
      <c r="M92" s="112"/>
      <c r="N92" s="81">
        <f t="shared" si="2"/>
        <v>0</v>
      </c>
      <c r="O92" s="8">
        <f t="shared" si="3"/>
        <v>0</v>
      </c>
      <c r="P92" s="20">
        <v>114.5</v>
      </c>
      <c r="Q92" s="33">
        <v>229</v>
      </c>
      <c r="R92" s="40" t="s">
        <v>450</v>
      </c>
    </row>
    <row r="93" spans="1:18">
      <c r="A93" s="7" t="s">
        <v>136</v>
      </c>
      <c r="B93" s="8" t="s">
        <v>137</v>
      </c>
      <c r="C93" s="8"/>
      <c r="D93" s="102"/>
      <c r="E93" s="7"/>
      <c r="F93" s="8"/>
      <c r="G93" s="8"/>
      <c r="H93" s="8"/>
      <c r="I93" s="8"/>
      <c r="J93" s="8"/>
      <c r="K93" s="8"/>
      <c r="L93" s="8"/>
      <c r="M93" s="112"/>
      <c r="N93" s="81">
        <f t="shared" si="2"/>
        <v>0</v>
      </c>
      <c r="O93" s="8">
        <f t="shared" si="3"/>
        <v>0</v>
      </c>
      <c r="P93" s="20">
        <v>77.5</v>
      </c>
      <c r="Q93" s="33">
        <v>155</v>
      </c>
      <c r="R93" s="40" t="s">
        <v>452</v>
      </c>
    </row>
    <row r="94" spans="1:18">
      <c r="A94" s="7" t="s">
        <v>138</v>
      </c>
      <c r="B94" s="8" t="s">
        <v>139</v>
      </c>
      <c r="C94" s="8"/>
      <c r="D94" s="102"/>
      <c r="E94" s="7"/>
      <c r="F94" s="8"/>
      <c r="G94" s="8"/>
      <c r="H94" s="8"/>
      <c r="I94" s="8"/>
      <c r="J94" s="8"/>
      <c r="K94" s="8"/>
      <c r="L94" s="8"/>
      <c r="M94" s="112"/>
      <c r="N94" s="81">
        <f t="shared" si="2"/>
        <v>0</v>
      </c>
      <c r="O94" s="8">
        <f t="shared" si="3"/>
        <v>0</v>
      </c>
      <c r="P94" s="20">
        <v>67.5</v>
      </c>
      <c r="Q94" s="33">
        <v>135</v>
      </c>
      <c r="R94" s="40" t="s">
        <v>452</v>
      </c>
    </row>
    <row r="95" spans="1:18">
      <c r="A95" s="7" t="s">
        <v>140</v>
      </c>
      <c r="B95" s="8" t="s">
        <v>141</v>
      </c>
      <c r="C95" s="8"/>
      <c r="D95" s="102"/>
      <c r="E95" s="7"/>
      <c r="F95" s="8"/>
      <c r="G95" s="8"/>
      <c r="H95" s="8"/>
      <c r="I95" s="8"/>
      <c r="J95" s="8"/>
      <c r="K95" s="8"/>
      <c r="L95" s="8"/>
      <c r="M95" s="112"/>
      <c r="N95" s="81">
        <f t="shared" si="2"/>
        <v>0</v>
      </c>
      <c r="O95" s="8">
        <f t="shared" si="3"/>
        <v>0</v>
      </c>
      <c r="P95" s="20">
        <v>77.5</v>
      </c>
      <c r="Q95" s="33">
        <v>155</v>
      </c>
      <c r="R95" s="40" t="s">
        <v>456</v>
      </c>
    </row>
    <row r="96" spans="1:18">
      <c r="A96" s="7" t="s">
        <v>142</v>
      </c>
      <c r="B96" s="8" t="s">
        <v>143</v>
      </c>
      <c r="C96" s="8"/>
      <c r="D96" s="102"/>
      <c r="E96" s="7"/>
      <c r="F96" s="8"/>
      <c r="G96" s="8"/>
      <c r="H96" s="8"/>
      <c r="I96" s="8"/>
      <c r="J96" s="8"/>
      <c r="K96" s="8"/>
      <c r="L96" s="8"/>
      <c r="M96" s="112"/>
      <c r="N96" s="81">
        <f t="shared" si="2"/>
        <v>0</v>
      </c>
      <c r="O96" s="8">
        <f t="shared" si="3"/>
        <v>0</v>
      </c>
      <c r="P96" s="20">
        <v>39.5</v>
      </c>
      <c r="Q96" s="33">
        <v>79</v>
      </c>
      <c r="R96" s="40" t="s">
        <v>456</v>
      </c>
    </row>
    <row r="97" spans="1:18">
      <c r="A97" s="7" t="s">
        <v>144</v>
      </c>
      <c r="B97" s="8" t="s">
        <v>145</v>
      </c>
      <c r="C97" s="8"/>
      <c r="D97" s="102"/>
      <c r="E97" s="7"/>
      <c r="F97" s="8"/>
      <c r="G97" s="8"/>
      <c r="H97" s="8"/>
      <c r="I97" s="8"/>
      <c r="J97" s="8"/>
      <c r="K97" s="8"/>
      <c r="L97" s="8"/>
      <c r="M97" s="112"/>
      <c r="N97" s="81">
        <f t="shared" si="2"/>
        <v>0</v>
      </c>
      <c r="O97" s="8">
        <f t="shared" si="3"/>
        <v>0</v>
      </c>
      <c r="P97" s="20">
        <v>49.5</v>
      </c>
      <c r="Q97" s="33">
        <v>99</v>
      </c>
      <c r="R97" s="40" t="s">
        <v>455</v>
      </c>
    </row>
    <row r="98" spans="1:18">
      <c r="A98" s="7" t="s">
        <v>146</v>
      </c>
      <c r="B98" s="8" t="s">
        <v>147</v>
      </c>
      <c r="C98" s="8"/>
      <c r="D98" s="102"/>
      <c r="E98" s="7"/>
      <c r="F98" s="8"/>
      <c r="G98" s="8"/>
      <c r="H98" s="8"/>
      <c r="I98" s="8"/>
      <c r="J98" s="8"/>
      <c r="K98" s="8"/>
      <c r="L98" s="8"/>
      <c r="M98" s="112"/>
      <c r="N98" s="81">
        <f t="shared" si="2"/>
        <v>0</v>
      </c>
      <c r="O98" s="8">
        <f t="shared" si="3"/>
        <v>0</v>
      </c>
      <c r="P98" s="20">
        <v>39.5</v>
      </c>
      <c r="Q98" s="33">
        <v>79</v>
      </c>
      <c r="R98" s="40" t="s">
        <v>455</v>
      </c>
    </row>
    <row r="99" spans="1:18">
      <c r="A99" s="7" t="s">
        <v>148</v>
      </c>
      <c r="B99" s="8" t="s">
        <v>149</v>
      </c>
      <c r="C99" s="8"/>
      <c r="D99" s="102"/>
      <c r="E99" s="7"/>
      <c r="F99" s="8"/>
      <c r="G99" s="8"/>
      <c r="H99" s="8"/>
      <c r="I99" s="8"/>
      <c r="J99" s="8"/>
      <c r="K99" s="8"/>
      <c r="L99" s="8"/>
      <c r="M99" s="112"/>
      <c r="N99" s="81">
        <f t="shared" si="2"/>
        <v>0</v>
      </c>
      <c r="O99" s="8">
        <f t="shared" si="3"/>
        <v>0</v>
      </c>
      <c r="P99" s="20">
        <v>24.5</v>
      </c>
      <c r="Q99" s="33">
        <v>49</v>
      </c>
      <c r="R99" s="40" t="s">
        <v>455</v>
      </c>
    </row>
    <row r="100" spans="1:18">
      <c r="A100" s="7" t="s">
        <v>150</v>
      </c>
      <c r="B100" s="8" t="s">
        <v>151</v>
      </c>
      <c r="C100" s="8"/>
      <c r="D100" s="102"/>
      <c r="E100" s="7"/>
      <c r="F100" s="8"/>
      <c r="G100" s="8"/>
      <c r="H100" s="8"/>
      <c r="I100" s="8"/>
      <c r="J100" s="8"/>
      <c r="K100" s="8"/>
      <c r="L100" s="8"/>
      <c r="M100" s="112"/>
      <c r="N100" s="81">
        <f t="shared" si="2"/>
        <v>0</v>
      </c>
      <c r="O100" s="8">
        <f t="shared" si="3"/>
        <v>0</v>
      </c>
      <c r="P100" s="20">
        <v>114.5</v>
      </c>
      <c r="Q100" s="33">
        <v>229</v>
      </c>
      <c r="R100" s="40" t="s">
        <v>449</v>
      </c>
    </row>
    <row r="101" spans="1:18">
      <c r="A101" s="7" t="s">
        <v>152</v>
      </c>
      <c r="B101" s="8" t="s">
        <v>153</v>
      </c>
      <c r="C101" s="8"/>
      <c r="D101" s="102"/>
      <c r="E101" s="7"/>
      <c r="F101" s="8"/>
      <c r="G101" s="8"/>
      <c r="H101" s="8"/>
      <c r="I101" s="8"/>
      <c r="J101" s="8"/>
      <c r="K101" s="8"/>
      <c r="L101" s="8"/>
      <c r="M101" s="112"/>
      <c r="N101" s="81">
        <f t="shared" si="2"/>
        <v>0</v>
      </c>
      <c r="O101" s="8">
        <f t="shared" si="3"/>
        <v>0</v>
      </c>
      <c r="P101" s="20">
        <v>119.5</v>
      </c>
      <c r="Q101" s="33">
        <v>239</v>
      </c>
      <c r="R101" s="40" t="s">
        <v>449</v>
      </c>
    </row>
    <row r="102" spans="1:18" ht="15.75">
      <c r="A102" s="23" t="s">
        <v>154</v>
      </c>
      <c r="B102" s="8"/>
      <c r="C102" s="8"/>
      <c r="D102" s="102"/>
      <c r="E102" s="7"/>
      <c r="F102" s="8"/>
      <c r="G102" s="8"/>
      <c r="H102" s="8"/>
      <c r="I102" s="8"/>
      <c r="J102" s="8"/>
      <c r="K102" s="8"/>
      <c r="L102" s="8"/>
      <c r="M102" s="112"/>
      <c r="N102" s="81">
        <f t="shared" si="2"/>
        <v>0</v>
      </c>
      <c r="O102" s="8">
        <f t="shared" si="3"/>
        <v>0</v>
      </c>
      <c r="P102" s="20"/>
      <c r="Q102" s="33"/>
      <c r="R102" s="40" t="s">
        <v>457</v>
      </c>
    </row>
    <row r="103" spans="1:18">
      <c r="A103" s="7" t="s">
        <v>155</v>
      </c>
      <c r="B103" s="8" t="s">
        <v>156</v>
      </c>
      <c r="C103" s="8"/>
      <c r="D103" s="102"/>
      <c r="E103" s="7"/>
      <c r="F103" s="8"/>
      <c r="G103" s="8"/>
      <c r="H103" s="8"/>
      <c r="I103" s="8"/>
      <c r="J103" s="8"/>
      <c r="K103" s="8"/>
      <c r="L103" s="8"/>
      <c r="M103" s="112"/>
      <c r="N103" s="81">
        <f t="shared" si="2"/>
        <v>0</v>
      </c>
      <c r="O103" s="8">
        <f t="shared" si="3"/>
        <v>0</v>
      </c>
      <c r="P103" s="20">
        <v>67.5</v>
      </c>
      <c r="Q103" s="33">
        <v>135</v>
      </c>
      <c r="R103" s="40" t="s">
        <v>458</v>
      </c>
    </row>
    <row r="104" spans="1:18">
      <c r="A104" s="7" t="s">
        <v>157</v>
      </c>
      <c r="B104" s="8" t="s">
        <v>158</v>
      </c>
      <c r="C104" s="8"/>
      <c r="D104" s="102"/>
      <c r="E104" s="7"/>
      <c r="F104" s="8"/>
      <c r="G104" s="8"/>
      <c r="H104" s="8"/>
      <c r="I104" s="8"/>
      <c r="J104" s="8"/>
      <c r="K104" s="8"/>
      <c r="L104" s="8"/>
      <c r="M104" s="112"/>
      <c r="N104" s="81">
        <f t="shared" si="2"/>
        <v>0</v>
      </c>
      <c r="O104" s="8">
        <f t="shared" si="3"/>
        <v>0</v>
      </c>
      <c r="P104" s="20">
        <v>87.5</v>
      </c>
      <c r="Q104" s="33">
        <v>175</v>
      </c>
      <c r="R104" s="40" t="s">
        <v>458</v>
      </c>
    </row>
    <row r="105" spans="1:18">
      <c r="A105" s="7" t="s">
        <v>159</v>
      </c>
      <c r="B105" s="8" t="s">
        <v>160</v>
      </c>
      <c r="C105" s="8"/>
      <c r="D105" s="102"/>
      <c r="E105" s="7"/>
      <c r="F105" s="8"/>
      <c r="G105" s="8"/>
      <c r="H105" s="8"/>
      <c r="I105" s="8"/>
      <c r="J105" s="8"/>
      <c r="K105" s="8"/>
      <c r="L105" s="8"/>
      <c r="M105" s="112"/>
      <c r="N105" s="81">
        <f t="shared" si="2"/>
        <v>0</v>
      </c>
      <c r="O105" s="8">
        <f t="shared" si="3"/>
        <v>0</v>
      </c>
      <c r="P105" s="20">
        <v>39.5</v>
      </c>
      <c r="Q105" s="33">
        <v>79</v>
      </c>
      <c r="R105" s="40" t="s">
        <v>459</v>
      </c>
    </row>
    <row r="106" spans="1:18" ht="15.75">
      <c r="A106" s="23" t="s">
        <v>161</v>
      </c>
      <c r="B106" s="8"/>
      <c r="C106" s="8"/>
      <c r="D106" s="102"/>
      <c r="E106" s="7"/>
      <c r="F106" s="8"/>
      <c r="G106" s="8"/>
      <c r="H106" s="8"/>
      <c r="I106" s="8"/>
      <c r="J106" s="8"/>
      <c r="K106" s="8"/>
      <c r="L106" s="8"/>
      <c r="M106" s="112"/>
      <c r="N106" s="81">
        <f t="shared" si="2"/>
        <v>0</v>
      </c>
      <c r="O106" s="8">
        <f t="shared" si="3"/>
        <v>0</v>
      </c>
      <c r="P106" s="20"/>
      <c r="Q106" s="33"/>
      <c r="R106" s="40"/>
    </row>
    <row r="107" spans="1:18">
      <c r="A107" s="7" t="s">
        <v>162</v>
      </c>
      <c r="B107" s="8" t="s">
        <v>163</v>
      </c>
      <c r="C107" s="8"/>
      <c r="D107" s="102"/>
      <c r="E107" s="7"/>
      <c r="F107" s="8"/>
      <c r="G107" s="8"/>
      <c r="H107" s="8"/>
      <c r="I107" s="8"/>
      <c r="J107" s="8"/>
      <c r="K107" s="8"/>
      <c r="L107" s="8"/>
      <c r="M107" s="112"/>
      <c r="N107" s="81">
        <f t="shared" si="2"/>
        <v>0</v>
      </c>
      <c r="O107" s="8">
        <f t="shared" si="3"/>
        <v>0</v>
      </c>
      <c r="P107" s="20">
        <v>92.5</v>
      </c>
      <c r="Q107" s="33">
        <v>185</v>
      </c>
      <c r="R107" s="40" t="s">
        <v>486</v>
      </c>
    </row>
    <row r="108" spans="1:18">
      <c r="A108" s="7" t="s">
        <v>164</v>
      </c>
      <c r="B108" s="8" t="s">
        <v>165</v>
      </c>
      <c r="C108" s="8"/>
      <c r="D108" s="102"/>
      <c r="E108" s="7"/>
      <c r="F108" s="8"/>
      <c r="G108" s="8"/>
      <c r="H108" s="8"/>
      <c r="I108" s="8"/>
      <c r="J108" s="8"/>
      <c r="K108" s="8"/>
      <c r="L108" s="8"/>
      <c r="M108" s="112"/>
      <c r="N108" s="81">
        <f t="shared" si="2"/>
        <v>0</v>
      </c>
      <c r="O108" s="8">
        <f t="shared" si="3"/>
        <v>0</v>
      </c>
      <c r="P108" s="20">
        <v>87.5</v>
      </c>
      <c r="Q108" s="33">
        <v>175</v>
      </c>
      <c r="R108" s="40" t="s">
        <v>486</v>
      </c>
    </row>
    <row r="109" spans="1:18">
      <c r="A109" s="7" t="s">
        <v>166</v>
      </c>
      <c r="B109" s="8" t="s">
        <v>167</v>
      </c>
      <c r="C109" s="8"/>
      <c r="D109" s="102"/>
      <c r="E109" s="7"/>
      <c r="F109" s="8"/>
      <c r="G109" s="8"/>
      <c r="H109" s="8"/>
      <c r="I109" s="8"/>
      <c r="J109" s="8"/>
      <c r="K109" s="8"/>
      <c r="L109" s="8"/>
      <c r="M109" s="112"/>
      <c r="N109" s="81">
        <f t="shared" si="2"/>
        <v>0</v>
      </c>
      <c r="O109" s="8">
        <f t="shared" si="3"/>
        <v>0</v>
      </c>
      <c r="P109" s="20">
        <v>69.5</v>
      </c>
      <c r="Q109" s="33">
        <v>139</v>
      </c>
      <c r="R109" s="40" t="s">
        <v>487</v>
      </c>
    </row>
    <row r="110" spans="1:18">
      <c r="A110" s="7" t="s">
        <v>168</v>
      </c>
      <c r="B110" s="8" t="s">
        <v>169</v>
      </c>
      <c r="C110" s="8"/>
      <c r="D110" s="102"/>
      <c r="E110" s="7"/>
      <c r="F110" s="8"/>
      <c r="G110" s="8"/>
      <c r="H110" s="8"/>
      <c r="I110" s="8"/>
      <c r="J110" s="8"/>
      <c r="K110" s="8"/>
      <c r="L110" s="8"/>
      <c r="M110" s="112"/>
      <c r="N110" s="81">
        <f t="shared" si="2"/>
        <v>0</v>
      </c>
      <c r="O110" s="8">
        <f t="shared" si="3"/>
        <v>0</v>
      </c>
      <c r="P110" s="20">
        <v>64.5</v>
      </c>
      <c r="Q110" s="33">
        <v>129</v>
      </c>
      <c r="R110" s="40" t="s">
        <v>487</v>
      </c>
    </row>
    <row r="111" spans="1:18">
      <c r="A111" s="7" t="s">
        <v>170</v>
      </c>
      <c r="B111" s="8" t="s">
        <v>171</v>
      </c>
      <c r="C111" s="8"/>
      <c r="D111" s="102"/>
      <c r="E111" s="7"/>
      <c r="F111" s="8"/>
      <c r="G111" s="8"/>
      <c r="H111" s="8"/>
      <c r="I111" s="8"/>
      <c r="J111" s="8"/>
      <c r="K111" s="8"/>
      <c r="L111" s="8"/>
      <c r="M111" s="112"/>
      <c r="N111" s="81">
        <f t="shared" si="2"/>
        <v>0</v>
      </c>
      <c r="O111" s="8">
        <f t="shared" si="3"/>
        <v>0</v>
      </c>
      <c r="P111" s="20">
        <v>64.5</v>
      </c>
      <c r="Q111" s="33">
        <v>129</v>
      </c>
      <c r="R111" s="40" t="s">
        <v>486</v>
      </c>
    </row>
    <row r="112" spans="1:18">
      <c r="A112" s="7" t="s">
        <v>172</v>
      </c>
      <c r="B112" s="8" t="s">
        <v>173</v>
      </c>
      <c r="C112" s="8"/>
      <c r="D112" s="102"/>
      <c r="E112" s="7"/>
      <c r="F112" s="8"/>
      <c r="G112" s="8"/>
      <c r="H112" s="8"/>
      <c r="I112" s="8"/>
      <c r="J112" s="8"/>
      <c r="K112" s="8"/>
      <c r="L112" s="8"/>
      <c r="M112" s="112"/>
      <c r="N112" s="81">
        <f t="shared" si="2"/>
        <v>0</v>
      </c>
      <c r="O112" s="8">
        <f t="shared" si="3"/>
        <v>0</v>
      </c>
      <c r="P112" s="20">
        <v>34.5</v>
      </c>
      <c r="Q112" s="33">
        <v>69</v>
      </c>
      <c r="R112" s="40" t="s">
        <v>487</v>
      </c>
    </row>
    <row r="113" spans="1:18" ht="15.75">
      <c r="A113" s="4" t="s">
        <v>427</v>
      </c>
      <c r="B113" s="5"/>
      <c r="C113" s="5"/>
      <c r="D113" s="34"/>
      <c r="E113" s="4"/>
      <c r="F113" s="5"/>
      <c r="G113" s="5"/>
      <c r="H113" s="5"/>
      <c r="I113" s="5"/>
      <c r="J113" s="5"/>
      <c r="K113" s="5"/>
      <c r="L113" s="5"/>
      <c r="M113" s="111"/>
      <c r="N113" s="22"/>
      <c r="O113" s="22"/>
      <c r="P113" s="6"/>
      <c r="Q113" s="17"/>
      <c r="R113" s="34"/>
    </row>
    <row r="114" spans="1:18" ht="15.75">
      <c r="A114" s="23" t="s">
        <v>174</v>
      </c>
      <c r="B114" s="21"/>
      <c r="C114" s="21"/>
      <c r="D114" s="104"/>
      <c r="E114" s="114"/>
      <c r="F114" s="21"/>
      <c r="G114" s="21"/>
      <c r="H114" s="21"/>
      <c r="I114" s="21"/>
      <c r="J114" s="21"/>
      <c r="K114" s="21"/>
      <c r="L114" s="21"/>
      <c r="M114" s="115"/>
      <c r="N114" s="81">
        <f t="shared" si="2"/>
        <v>0</v>
      </c>
      <c r="O114" s="8">
        <f t="shared" si="3"/>
        <v>0</v>
      </c>
      <c r="P114" s="19"/>
      <c r="Q114" s="32"/>
      <c r="R114" s="40" t="s">
        <v>460</v>
      </c>
    </row>
    <row r="115" spans="1:18">
      <c r="A115" s="7" t="s">
        <v>175</v>
      </c>
      <c r="B115" s="8" t="s">
        <v>176</v>
      </c>
      <c r="C115" s="8"/>
      <c r="D115" s="102"/>
      <c r="E115" s="7"/>
      <c r="F115" s="8"/>
      <c r="G115" s="8"/>
      <c r="H115" s="8"/>
      <c r="I115" s="8"/>
      <c r="J115" s="8"/>
      <c r="K115" s="8"/>
      <c r="L115" s="8"/>
      <c r="M115" s="112"/>
      <c r="N115" s="81">
        <f t="shared" si="2"/>
        <v>0</v>
      </c>
      <c r="O115" s="8">
        <f t="shared" si="3"/>
        <v>0</v>
      </c>
      <c r="P115" s="20">
        <v>154.5</v>
      </c>
      <c r="Q115" s="33">
        <v>309</v>
      </c>
      <c r="R115" s="40" t="s">
        <v>461</v>
      </c>
    </row>
    <row r="116" spans="1:18">
      <c r="A116" s="7" t="s">
        <v>177</v>
      </c>
      <c r="B116" s="8" t="s">
        <v>178</v>
      </c>
      <c r="C116" s="8"/>
      <c r="D116" s="102"/>
      <c r="E116" s="7"/>
      <c r="F116" s="8"/>
      <c r="G116" s="8"/>
      <c r="H116" s="8"/>
      <c r="I116" s="8"/>
      <c r="J116" s="8"/>
      <c r="K116" s="8"/>
      <c r="L116" s="8"/>
      <c r="M116" s="112"/>
      <c r="N116" s="81">
        <f t="shared" si="2"/>
        <v>0</v>
      </c>
      <c r="O116" s="8">
        <f t="shared" si="3"/>
        <v>0</v>
      </c>
      <c r="P116" s="20">
        <v>169.5</v>
      </c>
      <c r="Q116" s="33">
        <v>339</v>
      </c>
      <c r="R116" s="40" t="s">
        <v>461</v>
      </c>
    </row>
    <row r="117" spans="1:18">
      <c r="A117" s="7" t="s">
        <v>179</v>
      </c>
      <c r="B117" s="8" t="s">
        <v>180</v>
      </c>
      <c r="C117" s="8"/>
      <c r="D117" s="102"/>
      <c r="E117" s="7"/>
      <c r="F117" s="8"/>
      <c r="G117" s="8"/>
      <c r="H117" s="8"/>
      <c r="I117" s="8"/>
      <c r="J117" s="8"/>
      <c r="K117" s="8"/>
      <c r="L117" s="8"/>
      <c r="M117" s="112"/>
      <c r="N117" s="81">
        <f t="shared" si="2"/>
        <v>0</v>
      </c>
      <c r="O117" s="8">
        <f t="shared" si="3"/>
        <v>0</v>
      </c>
      <c r="P117" s="20">
        <v>154.5</v>
      </c>
      <c r="Q117" s="33">
        <v>309</v>
      </c>
      <c r="R117" s="40" t="s">
        <v>463</v>
      </c>
    </row>
    <row r="118" spans="1:18">
      <c r="A118" s="7" t="s">
        <v>181</v>
      </c>
      <c r="B118" s="8" t="s">
        <v>182</v>
      </c>
      <c r="C118" s="8"/>
      <c r="D118" s="102"/>
      <c r="E118" s="7"/>
      <c r="F118" s="8"/>
      <c r="G118" s="8"/>
      <c r="H118" s="8"/>
      <c r="I118" s="8"/>
      <c r="J118" s="8"/>
      <c r="K118" s="8"/>
      <c r="L118" s="8"/>
      <c r="M118" s="112"/>
      <c r="N118" s="81">
        <f t="shared" si="2"/>
        <v>0</v>
      </c>
      <c r="O118" s="8">
        <f t="shared" si="3"/>
        <v>0</v>
      </c>
      <c r="P118" s="20">
        <v>172.5</v>
      </c>
      <c r="Q118" s="33">
        <v>345</v>
      </c>
      <c r="R118" s="40" t="s">
        <v>463</v>
      </c>
    </row>
    <row r="119" spans="1:18" ht="15.75">
      <c r="A119" s="23" t="s">
        <v>183</v>
      </c>
      <c r="B119" s="8"/>
      <c r="C119" s="8"/>
      <c r="D119" s="102"/>
      <c r="E119" s="7"/>
      <c r="F119" s="8"/>
      <c r="G119" s="8"/>
      <c r="H119" s="8"/>
      <c r="I119" s="8"/>
      <c r="J119" s="8"/>
      <c r="K119" s="8"/>
      <c r="L119" s="8"/>
      <c r="M119" s="112"/>
      <c r="N119" s="81">
        <f t="shared" si="2"/>
        <v>0</v>
      </c>
      <c r="O119" s="8">
        <f t="shared" si="3"/>
        <v>0</v>
      </c>
      <c r="P119" s="20"/>
      <c r="Q119" s="33"/>
      <c r="R119" s="40" t="s">
        <v>462</v>
      </c>
    </row>
    <row r="120" spans="1:18">
      <c r="A120" s="7" t="s">
        <v>184</v>
      </c>
      <c r="B120" s="8" t="s">
        <v>185</v>
      </c>
      <c r="C120" s="8"/>
      <c r="D120" s="102"/>
      <c r="E120" s="7"/>
      <c r="F120" s="8"/>
      <c r="G120" s="8"/>
      <c r="H120" s="8"/>
      <c r="I120" s="8"/>
      <c r="J120" s="8"/>
      <c r="K120" s="8"/>
      <c r="L120" s="8"/>
      <c r="M120" s="112"/>
      <c r="N120" s="81">
        <f t="shared" si="2"/>
        <v>0</v>
      </c>
      <c r="O120" s="8">
        <f t="shared" si="3"/>
        <v>0</v>
      </c>
      <c r="P120" s="20">
        <v>37.5</v>
      </c>
      <c r="Q120" s="33">
        <v>75</v>
      </c>
      <c r="R120" s="40" t="s">
        <v>466</v>
      </c>
    </row>
    <row r="121" spans="1:18">
      <c r="A121" s="7" t="s">
        <v>186</v>
      </c>
      <c r="B121" s="8" t="s">
        <v>187</v>
      </c>
      <c r="C121" s="8"/>
      <c r="D121" s="102"/>
      <c r="E121" s="7"/>
      <c r="F121" s="8"/>
      <c r="G121" s="8"/>
      <c r="H121" s="8"/>
      <c r="I121" s="8"/>
      <c r="J121" s="8"/>
      <c r="K121" s="8"/>
      <c r="L121" s="8"/>
      <c r="M121" s="112"/>
      <c r="N121" s="81">
        <f t="shared" si="2"/>
        <v>0</v>
      </c>
      <c r="O121" s="8">
        <f t="shared" si="3"/>
        <v>0</v>
      </c>
      <c r="P121" s="20">
        <v>94.5</v>
      </c>
      <c r="Q121" s="33">
        <v>189</v>
      </c>
      <c r="R121" s="40" t="s">
        <v>464</v>
      </c>
    </row>
    <row r="122" spans="1:18">
      <c r="A122" s="7" t="s">
        <v>188</v>
      </c>
      <c r="B122" s="8" t="s">
        <v>189</v>
      </c>
      <c r="C122" s="8"/>
      <c r="D122" s="102"/>
      <c r="E122" s="7"/>
      <c r="F122" s="8"/>
      <c r="G122" s="8"/>
      <c r="H122" s="8"/>
      <c r="I122" s="8"/>
      <c r="J122" s="8"/>
      <c r="K122" s="8"/>
      <c r="L122" s="8"/>
      <c r="M122" s="112"/>
      <c r="N122" s="81">
        <f t="shared" si="2"/>
        <v>0</v>
      </c>
      <c r="O122" s="8">
        <f t="shared" si="3"/>
        <v>0</v>
      </c>
      <c r="P122" s="20">
        <v>99.5</v>
      </c>
      <c r="Q122" s="33">
        <v>199</v>
      </c>
      <c r="R122" s="40" t="s">
        <v>464</v>
      </c>
    </row>
    <row r="123" spans="1:18">
      <c r="A123" s="7" t="s">
        <v>190</v>
      </c>
      <c r="B123" s="8" t="s">
        <v>191</v>
      </c>
      <c r="C123" s="8"/>
      <c r="D123" s="102"/>
      <c r="E123" s="7"/>
      <c r="F123" s="8"/>
      <c r="G123" s="8"/>
      <c r="H123" s="8"/>
      <c r="I123" s="8"/>
      <c r="J123" s="8"/>
      <c r="K123" s="8"/>
      <c r="L123" s="8"/>
      <c r="M123" s="112"/>
      <c r="N123" s="81">
        <f t="shared" si="2"/>
        <v>0</v>
      </c>
      <c r="O123" s="8">
        <f t="shared" si="3"/>
        <v>0</v>
      </c>
      <c r="P123" s="20">
        <v>104.5</v>
      </c>
      <c r="Q123" s="33">
        <v>209</v>
      </c>
      <c r="R123" s="40" t="s">
        <v>464</v>
      </c>
    </row>
    <row r="124" spans="1:18">
      <c r="A124" s="7" t="s">
        <v>192</v>
      </c>
      <c r="B124" s="8" t="s">
        <v>193</v>
      </c>
      <c r="C124" s="8"/>
      <c r="D124" s="102"/>
      <c r="E124" s="7"/>
      <c r="F124" s="8"/>
      <c r="G124" s="8"/>
      <c r="H124" s="8"/>
      <c r="I124" s="8"/>
      <c r="J124" s="8"/>
      <c r="K124" s="8"/>
      <c r="L124" s="8"/>
      <c r="M124" s="112"/>
      <c r="N124" s="81">
        <f t="shared" si="2"/>
        <v>0</v>
      </c>
      <c r="O124" s="8">
        <f t="shared" si="3"/>
        <v>0</v>
      </c>
      <c r="P124" s="20">
        <v>49.5</v>
      </c>
      <c r="Q124" s="33">
        <v>99</v>
      </c>
      <c r="R124" s="40" t="s">
        <v>465</v>
      </c>
    </row>
    <row r="125" spans="1:18" ht="22.5" customHeight="1">
      <c r="A125" s="7" t="s">
        <v>194</v>
      </c>
      <c r="B125" s="8" t="s">
        <v>195</v>
      </c>
      <c r="C125" s="8"/>
      <c r="D125" s="102"/>
      <c r="E125" s="7"/>
      <c r="F125" s="8"/>
      <c r="G125" s="8"/>
      <c r="H125" s="8"/>
      <c r="I125" s="8"/>
      <c r="J125" s="8"/>
      <c r="K125" s="8"/>
      <c r="L125" s="8"/>
      <c r="M125" s="112"/>
      <c r="N125" s="81">
        <f t="shared" si="2"/>
        <v>0</v>
      </c>
      <c r="O125" s="8">
        <f t="shared" si="3"/>
        <v>0</v>
      </c>
      <c r="P125" s="20">
        <v>44.5</v>
      </c>
      <c r="Q125" s="33">
        <v>89</v>
      </c>
      <c r="R125" s="40" t="s">
        <v>465</v>
      </c>
    </row>
    <row r="126" spans="1:18">
      <c r="A126" s="7" t="s">
        <v>196</v>
      </c>
      <c r="B126" s="8" t="s">
        <v>197</v>
      </c>
      <c r="C126" s="8"/>
      <c r="D126" s="102"/>
      <c r="E126" s="7"/>
      <c r="F126" s="8"/>
      <c r="G126" s="8"/>
      <c r="H126" s="8"/>
      <c r="I126" s="8"/>
      <c r="J126" s="8"/>
      <c r="K126" s="8"/>
      <c r="L126" s="8"/>
      <c r="M126" s="112"/>
      <c r="N126" s="81">
        <f t="shared" si="2"/>
        <v>0</v>
      </c>
      <c r="O126" s="8">
        <f t="shared" si="3"/>
        <v>0</v>
      </c>
      <c r="P126" s="20">
        <v>29.5</v>
      </c>
      <c r="Q126" s="33">
        <v>59</v>
      </c>
      <c r="R126" s="40" t="s">
        <v>467</v>
      </c>
    </row>
    <row r="127" spans="1:18">
      <c r="A127" s="10" t="s">
        <v>198</v>
      </c>
      <c r="B127" s="11" t="s">
        <v>199</v>
      </c>
      <c r="C127" s="11"/>
      <c r="D127" s="103"/>
      <c r="E127" s="10"/>
      <c r="F127" s="11"/>
      <c r="G127" s="11"/>
      <c r="H127" s="11"/>
      <c r="I127" s="11"/>
      <c r="J127" s="11"/>
      <c r="K127" s="11"/>
      <c r="L127" s="8"/>
      <c r="M127" s="112"/>
      <c r="N127" s="81">
        <f t="shared" si="2"/>
        <v>0</v>
      </c>
      <c r="O127" s="8">
        <f t="shared" si="3"/>
        <v>0</v>
      </c>
      <c r="P127" s="20">
        <v>39.5</v>
      </c>
      <c r="Q127" s="33">
        <v>79</v>
      </c>
      <c r="R127" s="40" t="s">
        <v>467</v>
      </c>
    </row>
    <row r="128" spans="1:18" ht="15.75">
      <c r="A128" s="23" t="s">
        <v>161</v>
      </c>
      <c r="B128" s="8"/>
      <c r="C128" s="8"/>
      <c r="D128" s="102"/>
      <c r="E128" s="7"/>
      <c r="F128" s="8"/>
      <c r="G128" s="8"/>
      <c r="H128" s="8"/>
      <c r="I128" s="8"/>
      <c r="J128" s="8"/>
      <c r="K128" s="8"/>
      <c r="L128" s="8"/>
      <c r="M128" s="112"/>
      <c r="N128" s="81">
        <f t="shared" si="2"/>
        <v>0</v>
      </c>
      <c r="O128" s="8">
        <f t="shared" si="3"/>
        <v>0</v>
      </c>
      <c r="P128" s="20">
        <v>0</v>
      </c>
      <c r="Q128" s="33"/>
      <c r="R128" s="40"/>
    </row>
    <row r="129" spans="1:18">
      <c r="A129" s="7" t="s">
        <v>200</v>
      </c>
      <c r="B129" s="8" t="s">
        <v>201</v>
      </c>
      <c r="C129" s="8"/>
      <c r="D129" s="102"/>
      <c r="E129" s="7"/>
      <c r="F129" s="8"/>
      <c r="G129" s="8"/>
      <c r="H129" s="8"/>
      <c r="I129" s="8"/>
      <c r="J129" s="8"/>
      <c r="K129" s="8"/>
      <c r="L129" s="8"/>
      <c r="M129" s="112"/>
      <c r="N129" s="81">
        <f t="shared" si="2"/>
        <v>0</v>
      </c>
      <c r="O129" s="8">
        <f t="shared" si="3"/>
        <v>0</v>
      </c>
      <c r="P129" s="20">
        <v>84.5</v>
      </c>
      <c r="Q129" s="33">
        <v>169</v>
      </c>
      <c r="R129" s="40" t="s">
        <v>486</v>
      </c>
    </row>
    <row r="130" spans="1:18">
      <c r="A130" s="7" t="s">
        <v>202</v>
      </c>
      <c r="B130" s="8" t="s">
        <v>203</v>
      </c>
      <c r="C130" s="8"/>
      <c r="D130" s="102"/>
      <c r="E130" s="7"/>
      <c r="F130" s="8"/>
      <c r="G130" s="8"/>
      <c r="H130" s="8"/>
      <c r="I130" s="8"/>
      <c r="J130" s="8"/>
      <c r="K130" s="8"/>
      <c r="L130" s="8"/>
      <c r="M130" s="112"/>
      <c r="N130" s="81">
        <f t="shared" si="2"/>
        <v>0</v>
      </c>
      <c r="O130" s="8">
        <f t="shared" si="3"/>
        <v>0</v>
      </c>
      <c r="P130" s="20">
        <v>64.5</v>
      </c>
      <c r="Q130" s="33">
        <v>129</v>
      </c>
      <c r="R130" s="40" t="s">
        <v>487</v>
      </c>
    </row>
    <row r="131" spans="1:18">
      <c r="A131" s="7"/>
      <c r="B131" s="8"/>
      <c r="C131" s="8"/>
      <c r="D131" s="102"/>
      <c r="E131" s="7"/>
      <c r="F131" s="8"/>
      <c r="G131" s="8"/>
      <c r="H131" s="8"/>
      <c r="I131" s="8"/>
      <c r="J131" s="8"/>
      <c r="K131" s="8"/>
      <c r="L131" s="8"/>
      <c r="M131" s="112"/>
      <c r="N131" s="81">
        <f t="shared" si="2"/>
        <v>0</v>
      </c>
      <c r="O131" s="8">
        <f t="shared" si="3"/>
        <v>0</v>
      </c>
      <c r="P131" s="9"/>
      <c r="Q131" s="35"/>
      <c r="R131" s="40"/>
    </row>
    <row r="132" spans="1:18" ht="15.75" thickBot="1">
      <c r="A132" s="7"/>
      <c r="B132" s="8"/>
      <c r="C132" s="8"/>
      <c r="D132" s="102"/>
      <c r="E132" s="12"/>
      <c r="F132" s="13"/>
      <c r="G132" s="13"/>
      <c r="H132" s="13"/>
      <c r="I132" s="13"/>
      <c r="J132" s="13"/>
      <c r="K132" s="13"/>
      <c r="L132" s="13"/>
      <c r="M132" s="116"/>
      <c r="N132" s="81">
        <f t="shared" si="2"/>
        <v>0</v>
      </c>
      <c r="O132" s="8">
        <f t="shared" si="3"/>
        <v>0</v>
      </c>
      <c r="P132" s="9"/>
      <c r="Q132" s="35"/>
      <c r="R132" s="40"/>
    </row>
    <row r="133" spans="1:18">
      <c r="A133" s="95"/>
      <c r="B133" s="96"/>
      <c r="C133" s="96"/>
      <c r="D133" s="96"/>
      <c r="E133" s="106"/>
      <c r="F133" s="106"/>
      <c r="G133" s="106"/>
      <c r="H133" s="106"/>
      <c r="I133" s="106"/>
      <c r="J133" s="121" t="s">
        <v>542</v>
      </c>
      <c r="K133" s="122"/>
      <c r="L133" s="122"/>
      <c r="M133" s="123"/>
      <c r="N133" s="120">
        <f>SUM(N18:N132)</f>
        <v>0</v>
      </c>
      <c r="O133" s="120">
        <f>SUM(O18:O132)</f>
        <v>0</v>
      </c>
      <c r="P133" s="97"/>
      <c r="Q133" s="97"/>
      <c r="R133" s="98"/>
    </row>
    <row r="134" spans="1:18" ht="21">
      <c r="A134" s="70" t="s">
        <v>204</v>
      </c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2"/>
    </row>
    <row r="135" spans="1:18">
      <c r="A135" s="65" t="s">
        <v>420</v>
      </c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7"/>
    </row>
    <row r="136" spans="1:18">
      <c r="A136" s="68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69"/>
    </row>
    <row r="137" spans="1:18" ht="15.75" thickBot="1">
      <c r="A137" s="68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69"/>
    </row>
    <row r="138" spans="1:18" ht="36" customHeight="1">
      <c r="A138" s="28" t="s">
        <v>416</v>
      </c>
      <c r="B138" s="29" t="s">
        <v>417</v>
      </c>
      <c r="C138" s="82" t="s">
        <v>519</v>
      </c>
      <c r="D138" s="89" t="s">
        <v>535</v>
      </c>
      <c r="E138" s="79" t="s">
        <v>518</v>
      </c>
      <c r="F138" s="85"/>
      <c r="G138" s="85"/>
      <c r="H138" s="85"/>
      <c r="I138" s="85"/>
      <c r="J138" s="85"/>
      <c r="K138" s="85"/>
      <c r="L138" s="85"/>
      <c r="M138" s="86"/>
      <c r="N138" s="91" t="s">
        <v>540</v>
      </c>
      <c r="O138" s="91" t="s">
        <v>541</v>
      </c>
      <c r="P138" s="30" t="s">
        <v>435</v>
      </c>
      <c r="Q138" s="31" t="s">
        <v>415</v>
      </c>
      <c r="R138" s="37" t="s">
        <v>439</v>
      </c>
    </row>
    <row r="139" spans="1:18" ht="33.75" customHeight="1">
      <c r="A139" s="75"/>
      <c r="B139" s="76"/>
      <c r="C139" s="87"/>
      <c r="D139" s="88" t="s">
        <v>539</v>
      </c>
      <c r="E139" s="76" t="s">
        <v>528</v>
      </c>
      <c r="F139" s="76" t="s">
        <v>520</v>
      </c>
      <c r="G139" s="76" t="s">
        <v>521</v>
      </c>
      <c r="H139" s="76" t="s">
        <v>522</v>
      </c>
      <c r="I139" s="76" t="s">
        <v>526</v>
      </c>
      <c r="J139" s="76" t="s">
        <v>527</v>
      </c>
      <c r="K139" s="76" t="s">
        <v>523</v>
      </c>
      <c r="L139" s="76" t="s">
        <v>524</v>
      </c>
      <c r="M139" s="76" t="s">
        <v>525</v>
      </c>
      <c r="N139" s="93"/>
      <c r="O139" s="93"/>
      <c r="P139" s="77"/>
      <c r="Q139" s="78"/>
      <c r="R139" s="94"/>
    </row>
    <row r="140" spans="1:18" ht="24" customHeight="1">
      <c r="A140" s="75"/>
      <c r="B140" s="76"/>
      <c r="C140" s="87"/>
      <c r="D140" s="88" t="s">
        <v>534</v>
      </c>
      <c r="E140" s="76"/>
      <c r="F140" s="76" t="s">
        <v>532</v>
      </c>
      <c r="G140" s="76" t="s">
        <v>533</v>
      </c>
      <c r="H140" s="76" t="s">
        <v>529</v>
      </c>
      <c r="I140" s="76" t="s">
        <v>530</v>
      </c>
      <c r="J140" s="76" t="s">
        <v>531</v>
      </c>
      <c r="K140" s="76"/>
      <c r="L140" s="76"/>
      <c r="M140" s="76"/>
      <c r="N140" s="93"/>
      <c r="O140" s="93"/>
      <c r="P140" s="77"/>
      <c r="Q140" s="78"/>
      <c r="R140" s="94"/>
    </row>
    <row r="141" spans="1:18" ht="23.25" customHeight="1">
      <c r="A141" s="75"/>
      <c r="B141" s="76"/>
      <c r="C141" s="87"/>
      <c r="D141" s="88" t="s">
        <v>538</v>
      </c>
      <c r="E141" s="76" t="s">
        <v>536</v>
      </c>
      <c r="F141" s="90">
        <v>6</v>
      </c>
      <c r="G141" s="90">
        <v>7</v>
      </c>
      <c r="H141" s="90">
        <v>8</v>
      </c>
      <c r="I141" s="90">
        <v>9</v>
      </c>
      <c r="J141" s="90">
        <v>10</v>
      </c>
      <c r="K141" s="76" t="s">
        <v>537</v>
      </c>
      <c r="L141" s="76" t="s">
        <v>530</v>
      </c>
      <c r="M141" s="76"/>
      <c r="N141" s="93"/>
      <c r="O141" s="93"/>
      <c r="P141" s="77"/>
      <c r="Q141" s="78"/>
      <c r="R141" s="94"/>
    </row>
    <row r="142" spans="1:18" ht="15.75" customHeight="1">
      <c r="A142" s="15" t="s">
        <v>425</v>
      </c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22"/>
      <c r="N142" s="22"/>
      <c r="O142" s="22"/>
      <c r="P142" s="22"/>
      <c r="Q142" s="18"/>
      <c r="R142" s="18"/>
    </row>
    <row r="143" spans="1:18">
      <c r="A143" s="7" t="s">
        <v>74</v>
      </c>
      <c r="B143" s="8" t="s">
        <v>75</v>
      </c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>
        <f>SUM(E143:M143)</f>
        <v>0</v>
      </c>
      <c r="O143" s="8">
        <f>N143*P143</f>
        <v>0</v>
      </c>
      <c r="P143" s="9">
        <v>69</v>
      </c>
      <c r="Q143" s="35">
        <v>139</v>
      </c>
      <c r="R143" s="40" t="s">
        <v>486</v>
      </c>
    </row>
    <row r="144" spans="1:18">
      <c r="A144" s="7" t="s">
        <v>76</v>
      </c>
      <c r="B144" s="8" t="s">
        <v>77</v>
      </c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>
        <f t="shared" ref="N144:N165" si="4">SUM(E144:M144)</f>
        <v>0</v>
      </c>
      <c r="O144" s="8">
        <f t="shared" ref="O144:O165" si="5">N144*P144</f>
        <v>0</v>
      </c>
      <c r="P144" s="9">
        <v>65</v>
      </c>
      <c r="Q144" s="35">
        <v>129</v>
      </c>
      <c r="R144" s="40" t="s">
        <v>486</v>
      </c>
    </row>
    <row r="145" spans="1:18">
      <c r="A145" s="7" t="s">
        <v>78</v>
      </c>
      <c r="B145" s="8" t="s">
        <v>79</v>
      </c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>
        <f t="shared" si="4"/>
        <v>0</v>
      </c>
      <c r="O145" s="8">
        <f t="shared" si="5"/>
        <v>0</v>
      </c>
      <c r="P145" s="9">
        <v>55</v>
      </c>
      <c r="Q145" s="35">
        <v>111.29999999999998</v>
      </c>
      <c r="R145" s="40" t="s">
        <v>487</v>
      </c>
    </row>
    <row r="146" spans="1:18">
      <c r="A146" s="7" t="s">
        <v>80</v>
      </c>
      <c r="B146" s="8" t="s">
        <v>81</v>
      </c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>
        <f t="shared" si="4"/>
        <v>0</v>
      </c>
      <c r="O146" s="8">
        <f t="shared" si="5"/>
        <v>0</v>
      </c>
      <c r="P146" s="9">
        <v>49</v>
      </c>
      <c r="Q146" s="35">
        <v>102.89999999999999</v>
      </c>
      <c r="R146" s="40" t="s">
        <v>487</v>
      </c>
    </row>
    <row r="147" spans="1:18">
      <c r="A147" s="7" t="s">
        <v>82</v>
      </c>
      <c r="B147" s="8" t="s">
        <v>83</v>
      </c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>
        <f t="shared" si="4"/>
        <v>0</v>
      </c>
      <c r="O147" s="8">
        <f t="shared" si="5"/>
        <v>0</v>
      </c>
      <c r="P147" s="9">
        <v>49</v>
      </c>
      <c r="Q147" s="35">
        <v>98.699999999999989</v>
      </c>
      <c r="R147" s="40" t="s">
        <v>486</v>
      </c>
    </row>
    <row r="148" spans="1:18">
      <c r="A148" s="7" t="s">
        <v>84</v>
      </c>
      <c r="B148" s="8" t="s">
        <v>85</v>
      </c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>
        <f t="shared" si="4"/>
        <v>0</v>
      </c>
      <c r="O148" s="8">
        <f t="shared" si="5"/>
        <v>0</v>
      </c>
      <c r="P148" s="9">
        <v>29</v>
      </c>
      <c r="Q148" s="35">
        <v>60.899999999999991</v>
      </c>
      <c r="R148" s="40" t="s">
        <v>487</v>
      </c>
    </row>
    <row r="149" spans="1:18" ht="15.75">
      <c r="A149" s="15" t="s">
        <v>426</v>
      </c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22"/>
      <c r="N149" s="22"/>
      <c r="O149" s="22"/>
      <c r="P149" s="22"/>
      <c r="Q149" s="18"/>
      <c r="R149" s="18"/>
    </row>
    <row r="150" spans="1:18">
      <c r="A150" s="7" t="s">
        <v>162</v>
      </c>
      <c r="B150" s="8" t="s">
        <v>163</v>
      </c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>
        <f t="shared" si="4"/>
        <v>0</v>
      </c>
      <c r="O150" s="8">
        <f t="shared" si="5"/>
        <v>0</v>
      </c>
      <c r="P150" s="9">
        <v>89</v>
      </c>
      <c r="Q150" s="35">
        <v>186.89999999999998</v>
      </c>
      <c r="R150" s="40" t="s">
        <v>486</v>
      </c>
    </row>
    <row r="151" spans="1:18">
      <c r="A151" s="7" t="s">
        <v>164</v>
      </c>
      <c r="B151" s="8" t="s">
        <v>165</v>
      </c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>
        <f t="shared" si="4"/>
        <v>0</v>
      </c>
      <c r="O151" s="8">
        <f t="shared" si="5"/>
        <v>0</v>
      </c>
      <c r="P151" s="9">
        <v>87</v>
      </c>
      <c r="Q151" s="35">
        <v>176.39999999999998</v>
      </c>
      <c r="R151" s="40" t="s">
        <v>486</v>
      </c>
    </row>
    <row r="152" spans="1:18">
      <c r="A152" s="7" t="s">
        <v>166</v>
      </c>
      <c r="B152" s="8" t="s">
        <v>167</v>
      </c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>
        <f t="shared" si="4"/>
        <v>0</v>
      </c>
      <c r="O152" s="8">
        <f t="shared" si="5"/>
        <v>0</v>
      </c>
      <c r="P152" s="9">
        <v>69</v>
      </c>
      <c r="Q152" s="35">
        <v>144.89999999999998</v>
      </c>
      <c r="R152" s="40" t="s">
        <v>487</v>
      </c>
    </row>
    <row r="153" spans="1:18">
      <c r="A153" s="7" t="s">
        <v>168</v>
      </c>
      <c r="B153" s="8" t="s">
        <v>169</v>
      </c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>
        <f t="shared" si="4"/>
        <v>0</v>
      </c>
      <c r="O153" s="8">
        <f t="shared" si="5"/>
        <v>0</v>
      </c>
      <c r="P153" s="9">
        <v>65</v>
      </c>
      <c r="Q153" s="35">
        <v>134.39999999999998</v>
      </c>
      <c r="R153" s="40" t="s">
        <v>487</v>
      </c>
    </row>
    <row r="154" spans="1:18">
      <c r="A154" s="7" t="s">
        <v>170</v>
      </c>
      <c r="B154" s="8" t="s">
        <v>171</v>
      </c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>
        <f t="shared" si="4"/>
        <v>0</v>
      </c>
      <c r="O154" s="8">
        <f t="shared" si="5"/>
        <v>0</v>
      </c>
      <c r="P154" s="9">
        <v>63</v>
      </c>
      <c r="Q154" s="35">
        <v>130.19999999999999</v>
      </c>
      <c r="R154" s="40" t="s">
        <v>486</v>
      </c>
    </row>
    <row r="155" spans="1:18">
      <c r="A155" s="7" t="s">
        <v>172</v>
      </c>
      <c r="B155" s="8" t="s">
        <v>173</v>
      </c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>
        <f t="shared" si="4"/>
        <v>0</v>
      </c>
      <c r="O155" s="8">
        <f t="shared" si="5"/>
        <v>0</v>
      </c>
      <c r="P155" s="9">
        <v>35</v>
      </c>
      <c r="Q155" s="35">
        <v>73.5</v>
      </c>
      <c r="R155" s="40" t="s">
        <v>487</v>
      </c>
    </row>
    <row r="156" spans="1:18" ht="15.75">
      <c r="A156" s="15" t="s">
        <v>427</v>
      </c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22"/>
      <c r="N156" s="22"/>
      <c r="O156" s="22"/>
      <c r="P156" s="22"/>
      <c r="Q156" s="18"/>
      <c r="R156" s="18"/>
    </row>
    <row r="157" spans="1:18">
      <c r="A157" s="7" t="s">
        <v>200</v>
      </c>
      <c r="B157" s="8" t="s">
        <v>201</v>
      </c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>
        <f t="shared" si="4"/>
        <v>0</v>
      </c>
      <c r="O157" s="8">
        <f t="shared" si="5"/>
        <v>0</v>
      </c>
      <c r="P157" s="9">
        <v>85</v>
      </c>
      <c r="Q157" s="35">
        <v>176.39999999999998</v>
      </c>
      <c r="R157" s="40" t="s">
        <v>486</v>
      </c>
    </row>
    <row r="158" spans="1:18">
      <c r="A158" s="7" t="s">
        <v>202</v>
      </c>
      <c r="B158" s="8" t="s">
        <v>203</v>
      </c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>
        <f t="shared" si="4"/>
        <v>0</v>
      </c>
      <c r="O158" s="8">
        <f t="shared" si="5"/>
        <v>0</v>
      </c>
      <c r="P158" s="9">
        <v>65</v>
      </c>
      <c r="Q158" s="35">
        <v>134.39999999999998</v>
      </c>
      <c r="R158" s="40" t="s">
        <v>487</v>
      </c>
    </row>
    <row r="159" spans="1:18" ht="15.75">
      <c r="A159" s="15" t="s">
        <v>59</v>
      </c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22"/>
      <c r="N159" s="22"/>
      <c r="O159" s="22"/>
      <c r="P159" s="22"/>
      <c r="Q159" s="18"/>
      <c r="R159" s="18"/>
    </row>
    <row r="160" spans="1:18">
      <c r="A160" s="7" t="s">
        <v>60</v>
      </c>
      <c r="B160" s="8" t="s">
        <v>61</v>
      </c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>
        <f t="shared" si="4"/>
        <v>0</v>
      </c>
      <c r="O160" s="8">
        <f t="shared" si="5"/>
        <v>0</v>
      </c>
      <c r="P160" s="9">
        <v>14</v>
      </c>
      <c r="Q160" s="35">
        <v>31.5</v>
      </c>
      <c r="R160" s="40" t="s">
        <v>488</v>
      </c>
    </row>
    <row r="161" spans="1:18" ht="15.75">
      <c r="A161" s="4" t="s">
        <v>205</v>
      </c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6"/>
      <c r="N161" s="22"/>
      <c r="O161" s="22"/>
      <c r="P161" s="6"/>
      <c r="Q161" s="17"/>
      <c r="R161" s="18"/>
    </row>
    <row r="162" spans="1:18">
      <c r="A162" s="7" t="s">
        <v>25</v>
      </c>
      <c r="B162" s="8" t="s">
        <v>26</v>
      </c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>
        <f t="shared" si="4"/>
        <v>0</v>
      </c>
      <c r="O162" s="8">
        <f t="shared" si="5"/>
        <v>0</v>
      </c>
      <c r="P162" s="9">
        <v>35</v>
      </c>
      <c r="Q162" s="35">
        <v>71.399999999999991</v>
      </c>
      <c r="R162" s="40" t="s">
        <v>476</v>
      </c>
    </row>
    <row r="163" spans="1:18">
      <c r="A163" s="7" t="s">
        <v>41</v>
      </c>
      <c r="B163" s="8" t="s">
        <v>42</v>
      </c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>
        <f t="shared" si="4"/>
        <v>0</v>
      </c>
      <c r="O163" s="8">
        <f t="shared" si="5"/>
        <v>0</v>
      </c>
      <c r="P163" s="9">
        <v>35</v>
      </c>
      <c r="Q163" s="35">
        <v>71.399999999999991</v>
      </c>
      <c r="R163" s="40" t="s">
        <v>476</v>
      </c>
    </row>
    <row r="164" spans="1:18">
      <c r="A164" s="7" t="s">
        <v>43</v>
      </c>
      <c r="B164" s="8" t="s">
        <v>44</v>
      </c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>
        <f t="shared" si="4"/>
        <v>0</v>
      </c>
      <c r="O164" s="8">
        <f t="shared" si="5"/>
        <v>0</v>
      </c>
      <c r="P164" s="9">
        <v>49</v>
      </c>
      <c r="Q164" s="35">
        <v>102.89999999999999</v>
      </c>
      <c r="R164" s="40" t="s">
        <v>476</v>
      </c>
    </row>
    <row r="165" spans="1:18" ht="15.75" thickBot="1">
      <c r="A165" s="12" t="s">
        <v>45</v>
      </c>
      <c r="B165" s="13" t="s">
        <v>46</v>
      </c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>
        <f t="shared" si="4"/>
        <v>0</v>
      </c>
      <c r="O165" s="74">
        <f t="shared" si="5"/>
        <v>0</v>
      </c>
      <c r="P165" s="14">
        <v>35</v>
      </c>
      <c r="Q165" s="36">
        <v>71.399999999999991</v>
      </c>
      <c r="R165" s="40" t="s">
        <v>476</v>
      </c>
    </row>
    <row r="166" spans="1:18">
      <c r="K166" s="117" t="s">
        <v>542</v>
      </c>
      <c r="L166" s="118"/>
      <c r="M166" s="119"/>
      <c r="N166" s="120">
        <f>SUM(N143:N165)</f>
        <v>0</v>
      </c>
      <c r="O166" s="120">
        <f>SUM(O143:O165)</f>
        <v>0</v>
      </c>
    </row>
  </sheetData>
  <mergeCells count="18">
    <mergeCell ref="J133:M133"/>
    <mergeCell ref="K166:M166"/>
    <mergeCell ref="C5:D5"/>
    <mergeCell ref="A135:R137"/>
    <mergeCell ref="A134:R134"/>
    <mergeCell ref="E13:M13"/>
    <mergeCell ref="E138:M138"/>
    <mergeCell ref="A2:Q4"/>
    <mergeCell ref="A1:Q1"/>
    <mergeCell ref="A10:Q10"/>
    <mergeCell ref="A11:Q11"/>
    <mergeCell ref="A12:Q12"/>
    <mergeCell ref="A5:B5"/>
    <mergeCell ref="A6:B6"/>
    <mergeCell ref="L6:Q6"/>
    <mergeCell ref="L5:Q5"/>
    <mergeCell ref="A8:R8"/>
    <mergeCell ref="A7:R7"/>
  </mergeCells>
  <hyperlinks>
    <hyperlink ref="A5" r:id="rId1"/>
    <hyperlink ref="C5" r:id="rId2"/>
  </hyperlinks>
  <pageMargins left="0.7" right="0.7" top="0.75" bottom="0.75" header="0.3" footer="0.3"/>
  <pageSetup paperSize="9" orientation="portrait" horizontalDpi="4294967293" verticalDpi="0" r:id="rId3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topLeftCell="A103" workbookViewId="0">
      <selection activeCell="A134" sqref="A134"/>
    </sheetView>
  </sheetViews>
  <sheetFormatPr defaultColWidth="11.42578125" defaultRowHeight="15"/>
  <cols>
    <col min="1" max="1" width="21" bestFit="1" customWidth="1"/>
    <col min="2" max="2" width="49.28515625" bestFit="1" customWidth="1"/>
    <col min="3" max="3" width="8.7109375" customWidth="1"/>
    <col min="4" max="4" width="12.7109375" customWidth="1"/>
    <col min="5" max="5" width="5.140625" customWidth="1"/>
    <col min="6" max="6" width="5.42578125" customWidth="1"/>
    <col min="7" max="7" width="4.85546875" customWidth="1"/>
    <col min="8" max="8" width="5" customWidth="1"/>
    <col min="9" max="9" width="5.5703125" customWidth="1"/>
    <col min="10" max="10" width="7" customWidth="1"/>
    <col min="11" max="12" width="7.28515625" customWidth="1"/>
    <col min="13" max="13" width="5.85546875" customWidth="1"/>
    <col min="14" max="14" width="7.28515625" customWidth="1"/>
    <col min="15" max="15" width="8.5703125" customWidth="1"/>
    <col min="16" max="16" width="13.7109375" style="3" customWidth="1"/>
    <col min="18" max="18" width="17.85546875" customWidth="1"/>
  </cols>
  <sheetData>
    <row r="1" spans="1:18">
      <c r="A1" s="56" t="s">
        <v>206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8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18">
      <c r="A3" s="56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1:18" ht="21.75" customHeight="1">
      <c r="A4" s="56" t="s">
        <v>543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</row>
    <row r="5" spans="1:18" ht="15.75" customHeight="1" thickBo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8" ht="38.25" customHeight="1">
      <c r="A6" s="28" t="s">
        <v>416</v>
      </c>
      <c r="B6" s="29" t="s">
        <v>417</v>
      </c>
      <c r="C6" s="82" t="s">
        <v>519</v>
      </c>
      <c r="D6" s="89" t="s">
        <v>535</v>
      </c>
      <c r="E6" s="107" t="s">
        <v>518</v>
      </c>
      <c r="F6" s="85"/>
      <c r="G6" s="85"/>
      <c r="H6" s="85"/>
      <c r="I6" s="85"/>
      <c r="J6" s="85"/>
      <c r="K6" s="85"/>
      <c r="L6" s="85"/>
      <c r="M6" s="108"/>
      <c r="N6" s="91" t="s">
        <v>540</v>
      </c>
      <c r="O6" s="91" t="s">
        <v>541</v>
      </c>
      <c r="P6" s="30" t="s">
        <v>435</v>
      </c>
      <c r="Q6" s="31" t="s">
        <v>415</v>
      </c>
      <c r="R6" s="41" t="s">
        <v>439</v>
      </c>
    </row>
    <row r="7" spans="1:18" ht="30.75" customHeight="1">
      <c r="A7" s="75"/>
      <c r="B7" s="76"/>
      <c r="C7" s="76"/>
      <c r="D7" s="126" t="s">
        <v>539</v>
      </c>
      <c r="E7" s="75" t="s">
        <v>528</v>
      </c>
      <c r="F7" s="76" t="s">
        <v>520</v>
      </c>
      <c r="G7" s="76" t="s">
        <v>521</v>
      </c>
      <c r="H7" s="76" t="s">
        <v>522</v>
      </c>
      <c r="I7" s="76" t="s">
        <v>526</v>
      </c>
      <c r="J7" s="76" t="s">
        <v>527</v>
      </c>
      <c r="K7" s="76" t="s">
        <v>523</v>
      </c>
      <c r="L7" s="76" t="s">
        <v>524</v>
      </c>
      <c r="M7" s="109" t="s">
        <v>525</v>
      </c>
      <c r="N7" s="80"/>
      <c r="O7" s="76"/>
      <c r="P7" s="77"/>
      <c r="Q7" s="78"/>
      <c r="R7" s="125"/>
    </row>
    <row r="8" spans="1:18" ht="15.75">
      <c r="A8" s="75"/>
      <c r="B8" s="76"/>
      <c r="C8" s="76"/>
      <c r="D8" s="92" t="s">
        <v>534</v>
      </c>
      <c r="E8" s="75"/>
      <c r="F8" s="76" t="s">
        <v>532</v>
      </c>
      <c r="G8" s="76" t="s">
        <v>533</v>
      </c>
      <c r="H8" s="76" t="s">
        <v>529</v>
      </c>
      <c r="I8" s="76" t="s">
        <v>530</v>
      </c>
      <c r="J8" s="76" t="s">
        <v>531</v>
      </c>
      <c r="K8" s="76"/>
      <c r="L8" s="76"/>
      <c r="M8" s="109"/>
      <c r="N8" s="80"/>
      <c r="O8" s="76"/>
      <c r="P8" s="77"/>
      <c r="Q8" s="78"/>
      <c r="R8" s="125"/>
    </row>
    <row r="9" spans="1:18" ht="15.75">
      <c r="A9" s="75"/>
      <c r="B9" s="76"/>
      <c r="C9" s="76"/>
      <c r="D9" s="92" t="s">
        <v>538</v>
      </c>
      <c r="E9" s="75" t="s">
        <v>536</v>
      </c>
      <c r="F9" s="110">
        <v>6</v>
      </c>
      <c r="G9" s="110">
        <v>7</v>
      </c>
      <c r="H9" s="110">
        <v>8</v>
      </c>
      <c r="I9" s="110">
        <v>9</v>
      </c>
      <c r="J9" s="110">
        <v>10</v>
      </c>
      <c r="K9" s="76" t="s">
        <v>537</v>
      </c>
      <c r="L9" s="76" t="s">
        <v>530</v>
      </c>
      <c r="M9" s="109"/>
      <c r="N9" s="80"/>
      <c r="O9" s="76"/>
      <c r="P9" s="77"/>
      <c r="Q9" s="78"/>
      <c r="R9" s="125"/>
    </row>
    <row r="10" spans="1:18" ht="15.75">
      <c r="A10" s="4" t="s">
        <v>438</v>
      </c>
      <c r="B10" s="5"/>
      <c r="C10" s="5"/>
      <c r="D10" s="34"/>
      <c r="E10" s="4"/>
      <c r="F10" s="5"/>
      <c r="G10" s="5"/>
      <c r="H10" s="5"/>
      <c r="I10" s="5"/>
      <c r="J10" s="5"/>
      <c r="K10" s="5"/>
      <c r="L10" s="5"/>
      <c r="M10" s="111"/>
      <c r="N10" s="105"/>
      <c r="O10" s="6"/>
      <c r="P10" s="6"/>
      <c r="Q10" s="17"/>
      <c r="R10" s="17"/>
    </row>
    <row r="11" spans="1:18">
      <c r="A11" s="7" t="s">
        <v>207</v>
      </c>
      <c r="B11" s="8" t="s">
        <v>208</v>
      </c>
      <c r="C11" s="8"/>
      <c r="D11" s="102"/>
      <c r="E11" s="7"/>
      <c r="F11" s="8"/>
      <c r="G11" s="8"/>
      <c r="H11" s="8"/>
      <c r="I11" s="8"/>
      <c r="J11" s="8"/>
      <c r="K11" s="8"/>
      <c r="L11" s="8"/>
      <c r="M11" s="112"/>
      <c r="N11" s="81">
        <f>SUM(E11:M11)</f>
        <v>0</v>
      </c>
      <c r="O11" s="8">
        <f>N11*P11</f>
        <v>0</v>
      </c>
      <c r="P11" s="9">
        <f>Q11/2</f>
        <v>10.5</v>
      </c>
      <c r="Q11" s="38">
        <v>21</v>
      </c>
      <c r="R11" s="42" t="s">
        <v>517</v>
      </c>
    </row>
    <row r="12" spans="1:18">
      <c r="A12" s="7" t="s">
        <v>209</v>
      </c>
      <c r="B12" s="8" t="s">
        <v>210</v>
      </c>
      <c r="C12" s="8"/>
      <c r="D12" s="102"/>
      <c r="E12" s="7"/>
      <c r="F12" s="8"/>
      <c r="G12" s="8"/>
      <c r="H12" s="8"/>
      <c r="I12" s="8"/>
      <c r="J12" s="8"/>
      <c r="K12" s="8"/>
      <c r="L12" s="8"/>
      <c r="M12" s="112"/>
      <c r="N12" s="81">
        <f t="shared" ref="N12:N75" si="0">SUM(E12:M12)</f>
        <v>0</v>
      </c>
      <c r="O12" s="8">
        <f t="shared" ref="O12:O75" si="1">N12*P12</f>
        <v>0</v>
      </c>
      <c r="P12" s="9">
        <f t="shared" ref="P12:P75" si="2">Q12/2</f>
        <v>199.5</v>
      </c>
      <c r="Q12" s="38">
        <v>399</v>
      </c>
      <c r="R12" s="42" t="s">
        <v>517</v>
      </c>
    </row>
    <row r="13" spans="1:18">
      <c r="A13" s="7" t="s">
        <v>211</v>
      </c>
      <c r="B13" s="8" t="s">
        <v>212</v>
      </c>
      <c r="C13" s="8"/>
      <c r="D13" s="102"/>
      <c r="E13" s="7"/>
      <c r="F13" s="8"/>
      <c r="G13" s="8"/>
      <c r="H13" s="8"/>
      <c r="I13" s="8"/>
      <c r="J13" s="8"/>
      <c r="K13" s="8"/>
      <c r="L13" s="8"/>
      <c r="M13" s="112"/>
      <c r="N13" s="81">
        <f t="shared" si="0"/>
        <v>0</v>
      </c>
      <c r="O13" s="8">
        <f t="shared" si="1"/>
        <v>0</v>
      </c>
      <c r="P13" s="9">
        <f t="shared" si="2"/>
        <v>25</v>
      </c>
      <c r="Q13" s="38">
        <v>50</v>
      </c>
      <c r="R13" s="42" t="s">
        <v>485</v>
      </c>
    </row>
    <row r="14" spans="1:18">
      <c r="A14" s="7" t="s">
        <v>213</v>
      </c>
      <c r="B14" s="8" t="s">
        <v>214</v>
      </c>
      <c r="C14" s="8"/>
      <c r="D14" s="102"/>
      <c r="E14" s="7"/>
      <c r="F14" s="8"/>
      <c r="G14" s="8"/>
      <c r="H14" s="8"/>
      <c r="I14" s="8"/>
      <c r="J14" s="8"/>
      <c r="K14" s="8"/>
      <c r="L14" s="8"/>
      <c r="M14" s="112"/>
      <c r="N14" s="81">
        <f t="shared" si="0"/>
        <v>0</v>
      </c>
      <c r="O14" s="8">
        <f t="shared" si="1"/>
        <v>0</v>
      </c>
      <c r="P14" s="9">
        <f t="shared" si="2"/>
        <v>20</v>
      </c>
      <c r="Q14" s="38">
        <v>40</v>
      </c>
      <c r="R14" s="42" t="s">
        <v>485</v>
      </c>
    </row>
    <row r="15" spans="1:18">
      <c r="A15" s="7" t="s">
        <v>215</v>
      </c>
      <c r="B15" s="8" t="s">
        <v>216</v>
      </c>
      <c r="C15" s="8"/>
      <c r="D15" s="102"/>
      <c r="E15" s="7"/>
      <c r="F15" s="8"/>
      <c r="G15" s="8"/>
      <c r="H15" s="8"/>
      <c r="I15" s="8"/>
      <c r="J15" s="8"/>
      <c r="K15" s="8"/>
      <c r="L15" s="8"/>
      <c r="M15" s="112"/>
      <c r="N15" s="81">
        <f t="shared" si="0"/>
        <v>0</v>
      </c>
      <c r="O15" s="8">
        <f t="shared" si="1"/>
        <v>0</v>
      </c>
      <c r="P15" s="9">
        <f t="shared" si="2"/>
        <v>18.5</v>
      </c>
      <c r="Q15" s="38">
        <v>37</v>
      </c>
      <c r="R15" s="42" t="s">
        <v>485</v>
      </c>
    </row>
    <row r="16" spans="1:18">
      <c r="A16" s="7" t="s">
        <v>217</v>
      </c>
      <c r="B16" s="8" t="s">
        <v>218</v>
      </c>
      <c r="C16" s="8"/>
      <c r="D16" s="102"/>
      <c r="E16" s="7"/>
      <c r="F16" s="8"/>
      <c r="G16" s="8"/>
      <c r="H16" s="8"/>
      <c r="I16" s="8"/>
      <c r="J16" s="8"/>
      <c r="K16" s="8"/>
      <c r="L16" s="8"/>
      <c r="M16" s="112"/>
      <c r="N16" s="81">
        <f t="shared" si="0"/>
        <v>0</v>
      </c>
      <c r="O16" s="8">
        <f t="shared" si="1"/>
        <v>0</v>
      </c>
      <c r="P16" s="9">
        <f t="shared" si="2"/>
        <v>15</v>
      </c>
      <c r="Q16" s="38">
        <v>30</v>
      </c>
      <c r="R16" s="42" t="s">
        <v>485</v>
      </c>
    </row>
    <row r="17" spans="1:18">
      <c r="A17" s="7" t="s">
        <v>219</v>
      </c>
      <c r="B17" s="8" t="s">
        <v>220</v>
      </c>
      <c r="C17" s="8"/>
      <c r="D17" s="102"/>
      <c r="E17" s="7"/>
      <c r="F17" s="8"/>
      <c r="G17" s="8"/>
      <c r="H17" s="8"/>
      <c r="I17" s="8"/>
      <c r="J17" s="8"/>
      <c r="K17" s="8"/>
      <c r="L17" s="8"/>
      <c r="M17" s="112"/>
      <c r="N17" s="81">
        <f t="shared" si="0"/>
        <v>0</v>
      </c>
      <c r="O17" s="8">
        <f t="shared" si="1"/>
        <v>0</v>
      </c>
      <c r="P17" s="9">
        <f t="shared" si="2"/>
        <v>14</v>
      </c>
      <c r="Q17" s="38">
        <v>28</v>
      </c>
      <c r="R17" s="42" t="s">
        <v>515</v>
      </c>
    </row>
    <row r="18" spans="1:18">
      <c r="A18" s="7" t="s">
        <v>221</v>
      </c>
      <c r="B18" s="8" t="s">
        <v>222</v>
      </c>
      <c r="C18" s="8"/>
      <c r="D18" s="102"/>
      <c r="E18" s="7"/>
      <c r="F18" s="8"/>
      <c r="G18" s="8"/>
      <c r="H18" s="8"/>
      <c r="I18" s="8"/>
      <c r="J18" s="8"/>
      <c r="K18" s="8"/>
      <c r="L18" s="8"/>
      <c r="M18" s="112"/>
      <c r="N18" s="81">
        <f t="shared" si="0"/>
        <v>0</v>
      </c>
      <c r="O18" s="8">
        <f t="shared" si="1"/>
        <v>0</v>
      </c>
      <c r="P18" s="9">
        <f t="shared" si="2"/>
        <v>14</v>
      </c>
      <c r="Q18" s="38">
        <v>28</v>
      </c>
      <c r="R18" s="42" t="s">
        <v>516</v>
      </c>
    </row>
    <row r="19" spans="1:18">
      <c r="A19" s="7" t="s">
        <v>223</v>
      </c>
      <c r="B19" s="8" t="s">
        <v>224</v>
      </c>
      <c r="C19" s="8"/>
      <c r="D19" s="102"/>
      <c r="E19" s="7"/>
      <c r="F19" s="8"/>
      <c r="G19" s="8"/>
      <c r="H19" s="8"/>
      <c r="I19" s="8"/>
      <c r="J19" s="8"/>
      <c r="K19" s="8"/>
      <c r="L19" s="8"/>
      <c r="M19" s="112"/>
      <c r="N19" s="81">
        <f t="shared" si="0"/>
        <v>0</v>
      </c>
      <c r="O19" s="8">
        <f t="shared" si="1"/>
        <v>0</v>
      </c>
      <c r="P19" s="9">
        <f t="shared" si="2"/>
        <v>14</v>
      </c>
      <c r="Q19" s="38">
        <v>28</v>
      </c>
      <c r="R19" s="42" t="s">
        <v>516</v>
      </c>
    </row>
    <row r="20" spans="1:18">
      <c r="A20" s="7" t="s">
        <v>225</v>
      </c>
      <c r="B20" s="8" t="s">
        <v>226</v>
      </c>
      <c r="C20" s="8"/>
      <c r="D20" s="102"/>
      <c r="E20" s="7"/>
      <c r="F20" s="8"/>
      <c r="G20" s="8"/>
      <c r="H20" s="8"/>
      <c r="I20" s="8"/>
      <c r="J20" s="8"/>
      <c r="K20" s="8"/>
      <c r="L20" s="8"/>
      <c r="M20" s="112"/>
      <c r="N20" s="81">
        <f t="shared" si="0"/>
        <v>0</v>
      </c>
      <c r="O20" s="8">
        <f t="shared" si="1"/>
        <v>0</v>
      </c>
      <c r="P20" s="9">
        <f t="shared" si="2"/>
        <v>14</v>
      </c>
      <c r="Q20" s="38">
        <v>28</v>
      </c>
      <c r="R20" s="42" t="s">
        <v>515</v>
      </c>
    </row>
    <row r="21" spans="1:18">
      <c r="A21" s="7" t="s">
        <v>227</v>
      </c>
      <c r="B21" s="8" t="s">
        <v>228</v>
      </c>
      <c r="C21" s="8"/>
      <c r="D21" s="102"/>
      <c r="E21" s="7"/>
      <c r="F21" s="8"/>
      <c r="G21" s="8"/>
      <c r="H21" s="8"/>
      <c r="I21" s="8"/>
      <c r="J21" s="8"/>
      <c r="K21" s="8"/>
      <c r="L21" s="8"/>
      <c r="M21" s="112"/>
      <c r="N21" s="81">
        <f t="shared" si="0"/>
        <v>0</v>
      </c>
      <c r="O21" s="8">
        <f t="shared" si="1"/>
        <v>0</v>
      </c>
      <c r="P21" s="9">
        <f t="shared" si="2"/>
        <v>14</v>
      </c>
      <c r="Q21" s="38">
        <v>28</v>
      </c>
      <c r="R21" s="42" t="s">
        <v>515</v>
      </c>
    </row>
    <row r="22" spans="1:18">
      <c r="A22" s="7" t="s">
        <v>229</v>
      </c>
      <c r="B22" s="8" t="s">
        <v>230</v>
      </c>
      <c r="C22" s="8"/>
      <c r="D22" s="102"/>
      <c r="E22" s="7"/>
      <c r="F22" s="8"/>
      <c r="G22" s="8"/>
      <c r="H22" s="8"/>
      <c r="I22" s="8"/>
      <c r="J22" s="8"/>
      <c r="K22" s="8"/>
      <c r="L22" s="8"/>
      <c r="M22" s="112"/>
      <c r="N22" s="81">
        <f t="shared" si="0"/>
        <v>0</v>
      </c>
      <c r="O22" s="8">
        <f t="shared" si="1"/>
        <v>0</v>
      </c>
      <c r="P22" s="9">
        <f t="shared" si="2"/>
        <v>14</v>
      </c>
      <c r="Q22" s="38">
        <v>28</v>
      </c>
      <c r="R22" s="42" t="s">
        <v>516</v>
      </c>
    </row>
    <row r="23" spans="1:18" ht="15.75">
      <c r="A23" s="4" t="s">
        <v>425</v>
      </c>
      <c r="B23" s="5"/>
      <c r="C23" s="5"/>
      <c r="D23" s="34"/>
      <c r="E23" s="4"/>
      <c r="F23" s="5"/>
      <c r="G23" s="5"/>
      <c r="H23" s="5"/>
      <c r="I23" s="5"/>
      <c r="J23" s="5"/>
      <c r="K23" s="5"/>
      <c r="L23" s="5"/>
      <c r="M23" s="111"/>
      <c r="N23" s="6"/>
      <c r="O23" s="17"/>
      <c r="P23" s="6"/>
      <c r="Q23" s="17"/>
      <c r="R23" s="17"/>
    </row>
    <row r="24" spans="1:18">
      <c r="A24" s="7" t="s">
        <v>231</v>
      </c>
      <c r="B24" s="8" t="s">
        <v>232</v>
      </c>
      <c r="C24" s="8"/>
      <c r="D24" s="102"/>
      <c r="E24" s="7"/>
      <c r="F24" s="8"/>
      <c r="G24" s="8"/>
      <c r="H24" s="8"/>
      <c r="I24" s="8"/>
      <c r="J24" s="8"/>
      <c r="K24" s="8"/>
      <c r="L24" s="8"/>
      <c r="M24" s="112"/>
      <c r="N24" s="81">
        <f t="shared" si="0"/>
        <v>0</v>
      </c>
      <c r="O24" s="8">
        <f t="shared" si="1"/>
        <v>0</v>
      </c>
      <c r="P24" s="9">
        <f t="shared" si="2"/>
        <v>19.5</v>
      </c>
      <c r="Q24" s="38">
        <v>39</v>
      </c>
      <c r="R24" s="42" t="s">
        <v>514</v>
      </c>
    </row>
    <row r="25" spans="1:18">
      <c r="A25" s="7" t="s">
        <v>233</v>
      </c>
      <c r="B25" s="8" t="s">
        <v>234</v>
      </c>
      <c r="C25" s="8"/>
      <c r="D25" s="102"/>
      <c r="E25" s="7"/>
      <c r="F25" s="8"/>
      <c r="G25" s="8"/>
      <c r="H25" s="8"/>
      <c r="I25" s="8"/>
      <c r="J25" s="8"/>
      <c r="K25" s="8"/>
      <c r="L25" s="8"/>
      <c r="M25" s="112"/>
      <c r="N25" s="81">
        <f t="shared" si="0"/>
        <v>0</v>
      </c>
      <c r="O25" s="8">
        <f t="shared" si="1"/>
        <v>0</v>
      </c>
      <c r="P25" s="9">
        <f t="shared" si="2"/>
        <v>19.5</v>
      </c>
      <c r="Q25" s="38">
        <v>39</v>
      </c>
      <c r="R25" s="42" t="s">
        <v>513</v>
      </c>
    </row>
    <row r="26" spans="1:18">
      <c r="A26" s="7" t="s">
        <v>235</v>
      </c>
      <c r="B26" s="8" t="s">
        <v>236</v>
      </c>
      <c r="C26" s="8"/>
      <c r="D26" s="102"/>
      <c r="E26" s="7"/>
      <c r="F26" s="8"/>
      <c r="G26" s="8"/>
      <c r="H26" s="8"/>
      <c r="I26" s="8"/>
      <c r="J26" s="8"/>
      <c r="K26" s="8"/>
      <c r="L26" s="8"/>
      <c r="M26" s="112"/>
      <c r="N26" s="81">
        <f t="shared" si="0"/>
        <v>0</v>
      </c>
      <c r="O26" s="8">
        <f t="shared" si="1"/>
        <v>0</v>
      </c>
      <c r="P26" s="9">
        <f t="shared" si="2"/>
        <v>13</v>
      </c>
      <c r="Q26" s="38">
        <v>26</v>
      </c>
      <c r="R26" s="42" t="s">
        <v>480</v>
      </c>
    </row>
    <row r="27" spans="1:18">
      <c r="A27" s="7" t="s">
        <v>237</v>
      </c>
      <c r="B27" s="8" t="s">
        <v>238</v>
      </c>
      <c r="C27" s="8"/>
      <c r="D27" s="102"/>
      <c r="E27" s="7"/>
      <c r="F27" s="8"/>
      <c r="G27" s="8"/>
      <c r="H27" s="8"/>
      <c r="I27" s="8"/>
      <c r="J27" s="8"/>
      <c r="K27" s="8"/>
      <c r="L27" s="8"/>
      <c r="M27" s="112"/>
      <c r="N27" s="81">
        <f t="shared" si="0"/>
        <v>0</v>
      </c>
      <c r="O27" s="8">
        <f t="shared" si="1"/>
        <v>0</v>
      </c>
      <c r="P27" s="9">
        <f t="shared" si="2"/>
        <v>22.049999999999997</v>
      </c>
      <c r="Q27" s="38">
        <v>44.099999999999994</v>
      </c>
      <c r="R27" s="42" t="s">
        <v>512</v>
      </c>
    </row>
    <row r="28" spans="1:18">
      <c r="A28" s="7" t="s">
        <v>239</v>
      </c>
      <c r="B28" s="8" t="s">
        <v>240</v>
      </c>
      <c r="C28" s="8"/>
      <c r="D28" s="102"/>
      <c r="E28" s="7"/>
      <c r="F28" s="8"/>
      <c r="G28" s="8"/>
      <c r="H28" s="8"/>
      <c r="I28" s="8"/>
      <c r="J28" s="8"/>
      <c r="K28" s="8"/>
      <c r="L28" s="8"/>
      <c r="M28" s="112"/>
      <c r="N28" s="81">
        <f t="shared" si="0"/>
        <v>0</v>
      </c>
      <c r="O28" s="8">
        <f t="shared" si="1"/>
        <v>0</v>
      </c>
      <c r="P28" s="9">
        <f t="shared" si="2"/>
        <v>22.049999999999997</v>
      </c>
      <c r="Q28" s="38">
        <v>44.099999999999994</v>
      </c>
      <c r="R28" s="42" t="s">
        <v>512</v>
      </c>
    </row>
    <row r="29" spans="1:18">
      <c r="A29" s="7" t="s">
        <v>241</v>
      </c>
      <c r="B29" s="8" t="s">
        <v>242</v>
      </c>
      <c r="C29" s="8"/>
      <c r="D29" s="102"/>
      <c r="E29" s="7"/>
      <c r="F29" s="8"/>
      <c r="G29" s="8"/>
      <c r="H29" s="8"/>
      <c r="I29" s="8"/>
      <c r="J29" s="8"/>
      <c r="K29" s="8"/>
      <c r="L29" s="8"/>
      <c r="M29" s="112"/>
      <c r="N29" s="81">
        <f t="shared" si="0"/>
        <v>0</v>
      </c>
      <c r="O29" s="8">
        <f t="shared" si="1"/>
        <v>0</v>
      </c>
      <c r="P29" s="9">
        <f t="shared" si="2"/>
        <v>26.25</v>
      </c>
      <c r="Q29" s="38">
        <v>52.5</v>
      </c>
      <c r="R29" s="42" t="s">
        <v>512</v>
      </c>
    </row>
    <row r="30" spans="1:18">
      <c r="A30" s="7" t="s">
        <v>243</v>
      </c>
      <c r="B30" s="8" t="s">
        <v>244</v>
      </c>
      <c r="C30" s="8"/>
      <c r="D30" s="102"/>
      <c r="E30" s="7"/>
      <c r="F30" s="8"/>
      <c r="G30" s="8"/>
      <c r="H30" s="8"/>
      <c r="I30" s="8"/>
      <c r="J30" s="8"/>
      <c r="K30" s="8"/>
      <c r="L30" s="8"/>
      <c r="M30" s="112"/>
      <c r="N30" s="81">
        <f t="shared" si="0"/>
        <v>0</v>
      </c>
      <c r="O30" s="8">
        <f t="shared" si="1"/>
        <v>0</v>
      </c>
      <c r="P30" s="9">
        <f t="shared" si="2"/>
        <v>11.549999999999999</v>
      </c>
      <c r="Q30" s="38">
        <v>23.099999999999998</v>
      </c>
      <c r="R30" s="42" t="s">
        <v>512</v>
      </c>
    </row>
    <row r="31" spans="1:18">
      <c r="A31" s="7" t="s">
        <v>245</v>
      </c>
      <c r="B31" s="8" t="s">
        <v>246</v>
      </c>
      <c r="C31" s="8"/>
      <c r="D31" s="102"/>
      <c r="E31" s="7"/>
      <c r="F31" s="8"/>
      <c r="G31" s="8"/>
      <c r="H31" s="8"/>
      <c r="I31" s="8"/>
      <c r="J31" s="8"/>
      <c r="K31" s="8"/>
      <c r="L31" s="8"/>
      <c r="M31" s="112"/>
      <c r="N31" s="81">
        <f t="shared" si="0"/>
        <v>0</v>
      </c>
      <c r="O31" s="8">
        <f t="shared" si="1"/>
        <v>0</v>
      </c>
      <c r="P31" s="9">
        <f t="shared" si="2"/>
        <v>11.549999999999999</v>
      </c>
      <c r="Q31" s="38">
        <v>23.099999999999998</v>
      </c>
      <c r="R31" s="42" t="s">
        <v>513</v>
      </c>
    </row>
    <row r="32" spans="1:18">
      <c r="A32" s="7" t="s">
        <v>247</v>
      </c>
      <c r="B32" s="8" t="s">
        <v>248</v>
      </c>
      <c r="C32" s="8"/>
      <c r="D32" s="102"/>
      <c r="E32" s="7"/>
      <c r="F32" s="8"/>
      <c r="G32" s="8"/>
      <c r="H32" s="8"/>
      <c r="I32" s="8"/>
      <c r="J32" s="8"/>
      <c r="K32" s="8"/>
      <c r="L32" s="8"/>
      <c r="M32" s="112"/>
      <c r="N32" s="81">
        <f t="shared" si="0"/>
        <v>0</v>
      </c>
      <c r="O32" s="8">
        <f t="shared" si="1"/>
        <v>0</v>
      </c>
      <c r="P32" s="9">
        <f t="shared" si="2"/>
        <v>11.549999999999999</v>
      </c>
      <c r="Q32" s="38">
        <v>23.099999999999998</v>
      </c>
      <c r="R32" s="42" t="s">
        <v>513</v>
      </c>
    </row>
    <row r="33" spans="1:18">
      <c r="A33" s="7" t="s">
        <v>249</v>
      </c>
      <c r="B33" s="8" t="s">
        <v>250</v>
      </c>
      <c r="C33" s="8"/>
      <c r="D33" s="102"/>
      <c r="E33" s="7"/>
      <c r="F33" s="8"/>
      <c r="G33" s="8"/>
      <c r="H33" s="8"/>
      <c r="I33" s="8"/>
      <c r="J33" s="8"/>
      <c r="K33" s="8"/>
      <c r="L33" s="8"/>
      <c r="M33" s="112"/>
      <c r="N33" s="81">
        <f t="shared" si="0"/>
        <v>0</v>
      </c>
      <c r="O33" s="8">
        <f t="shared" si="1"/>
        <v>0</v>
      </c>
      <c r="P33" s="9">
        <f t="shared" si="2"/>
        <v>11.549999999999999</v>
      </c>
      <c r="Q33" s="38">
        <v>23.099999999999998</v>
      </c>
      <c r="R33" s="42" t="s">
        <v>513</v>
      </c>
    </row>
    <row r="34" spans="1:18" ht="15.75">
      <c r="A34" s="4" t="s">
        <v>426</v>
      </c>
      <c r="B34" s="5"/>
      <c r="C34" s="5"/>
      <c r="D34" s="34"/>
      <c r="E34" s="4"/>
      <c r="F34" s="5"/>
      <c r="G34" s="5"/>
      <c r="H34" s="5"/>
      <c r="I34" s="5"/>
      <c r="J34" s="5"/>
      <c r="K34" s="5"/>
      <c r="L34" s="5"/>
      <c r="M34" s="111"/>
      <c r="N34" s="6"/>
      <c r="O34" s="17"/>
      <c r="P34" s="6"/>
      <c r="Q34" s="17"/>
      <c r="R34" s="17"/>
    </row>
    <row r="35" spans="1:18">
      <c r="A35" s="7" t="s">
        <v>251</v>
      </c>
      <c r="B35" s="8" t="s">
        <v>252</v>
      </c>
      <c r="C35" s="8"/>
      <c r="D35" s="102"/>
      <c r="E35" s="7"/>
      <c r="F35" s="8"/>
      <c r="G35" s="8"/>
      <c r="H35" s="8"/>
      <c r="I35" s="8"/>
      <c r="J35" s="8"/>
      <c r="K35" s="8"/>
      <c r="L35" s="8"/>
      <c r="M35" s="112"/>
      <c r="N35" s="81">
        <f t="shared" si="0"/>
        <v>0</v>
      </c>
      <c r="O35" s="8">
        <f t="shared" si="1"/>
        <v>0</v>
      </c>
      <c r="P35" s="9">
        <f t="shared" si="2"/>
        <v>29.4</v>
      </c>
      <c r="Q35" s="38">
        <v>58.8</v>
      </c>
      <c r="R35" s="42" t="s">
        <v>492</v>
      </c>
    </row>
    <row r="36" spans="1:18">
      <c r="A36" s="7" t="s">
        <v>253</v>
      </c>
      <c r="B36" s="8" t="s">
        <v>254</v>
      </c>
      <c r="C36" s="8"/>
      <c r="D36" s="102"/>
      <c r="E36" s="7"/>
      <c r="F36" s="8"/>
      <c r="G36" s="8"/>
      <c r="H36" s="8"/>
      <c r="I36" s="8"/>
      <c r="J36" s="8"/>
      <c r="K36" s="8"/>
      <c r="L36" s="8"/>
      <c r="M36" s="112"/>
      <c r="N36" s="81">
        <f t="shared" si="0"/>
        <v>0</v>
      </c>
      <c r="O36" s="8">
        <f t="shared" si="1"/>
        <v>0</v>
      </c>
      <c r="P36" s="9">
        <f t="shared" si="2"/>
        <v>31.5</v>
      </c>
      <c r="Q36" s="38">
        <v>63</v>
      </c>
      <c r="R36" s="42" t="s">
        <v>492</v>
      </c>
    </row>
    <row r="37" spans="1:18">
      <c r="A37" s="7" t="s">
        <v>255</v>
      </c>
      <c r="B37" s="8" t="s">
        <v>256</v>
      </c>
      <c r="C37" s="8"/>
      <c r="D37" s="102"/>
      <c r="E37" s="7"/>
      <c r="F37" s="8"/>
      <c r="G37" s="8"/>
      <c r="H37" s="8"/>
      <c r="I37" s="8"/>
      <c r="J37" s="8"/>
      <c r="K37" s="8"/>
      <c r="L37" s="8"/>
      <c r="M37" s="112"/>
      <c r="N37" s="81">
        <f t="shared" si="0"/>
        <v>0</v>
      </c>
      <c r="O37" s="8">
        <f t="shared" si="1"/>
        <v>0</v>
      </c>
      <c r="P37" s="9">
        <f t="shared" si="2"/>
        <v>31.5</v>
      </c>
      <c r="Q37" s="38">
        <v>63</v>
      </c>
      <c r="R37" s="42" t="s">
        <v>492</v>
      </c>
    </row>
    <row r="38" spans="1:18">
      <c r="A38" s="7" t="s">
        <v>257</v>
      </c>
      <c r="B38" s="8" t="s">
        <v>258</v>
      </c>
      <c r="C38" s="8"/>
      <c r="D38" s="102"/>
      <c r="E38" s="7"/>
      <c r="F38" s="8"/>
      <c r="G38" s="8"/>
      <c r="H38" s="8"/>
      <c r="I38" s="8"/>
      <c r="J38" s="8"/>
      <c r="K38" s="8"/>
      <c r="L38" s="8"/>
      <c r="M38" s="112"/>
      <c r="N38" s="81">
        <f t="shared" si="0"/>
        <v>0</v>
      </c>
      <c r="O38" s="8">
        <f t="shared" si="1"/>
        <v>0</v>
      </c>
      <c r="P38" s="9">
        <f t="shared" si="2"/>
        <v>27.299999999999997</v>
      </c>
      <c r="Q38" s="38">
        <v>54.599999999999994</v>
      </c>
      <c r="R38" s="42" t="s">
        <v>502</v>
      </c>
    </row>
    <row r="39" spans="1:18">
      <c r="A39" s="7" t="s">
        <v>259</v>
      </c>
      <c r="B39" s="8" t="s">
        <v>260</v>
      </c>
      <c r="C39" s="8"/>
      <c r="D39" s="102"/>
      <c r="E39" s="7"/>
      <c r="F39" s="8"/>
      <c r="G39" s="8"/>
      <c r="H39" s="8"/>
      <c r="I39" s="8"/>
      <c r="J39" s="8"/>
      <c r="K39" s="8"/>
      <c r="L39" s="8"/>
      <c r="M39" s="112"/>
      <c r="N39" s="81">
        <f t="shared" si="0"/>
        <v>0</v>
      </c>
      <c r="O39" s="8">
        <f t="shared" si="1"/>
        <v>0</v>
      </c>
      <c r="P39" s="9">
        <f t="shared" si="2"/>
        <v>27.299999999999997</v>
      </c>
      <c r="Q39" s="38">
        <v>54.599999999999994</v>
      </c>
      <c r="R39" s="42" t="s">
        <v>502</v>
      </c>
    </row>
    <row r="40" spans="1:18">
      <c r="A40" s="7" t="s">
        <v>261</v>
      </c>
      <c r="B40" s="8" t="s">
        <v>262</v>
      </c>
      <c r="C40" s="8"/>
      <c r="D40" s="102"/>
      <c r="E40" s="7"/>
      <c r="F40" s="8"/>
      <c r="G40" s="8"/>
      <c r="H40" s="8"/>
      <c r="I40" s="8"/>
      <c r="J40" s="8"/>
      <c r="K40" s="8"/>
      <c r="L40" s="8"/>
      <c r="M40" s="112"/>
      <c r="N40" s="81">
        <f t="shared" si="0"/>
        <v>0</v>
      </c>
      <c r="O40" s="8">
        <f t="shared" si="1"/>
        <v>0</v>
      </c>
      <c r="P40" s="9">
        <f t="shared" si="2"/>
        <v>32.549999999999997</v>
      </c>
      <c r="Q40" s="38">
        <v>65.099999999999994</v>
      </c>
      <c r="R40" s="42" t="s">
        <v>504</v>
      </c>
    </row>
    <row r="41" spans="1:18">
      <c r="A41" s="7" t="s">
        <v>263</v>
      </c>
      <c r="B41" s="8" t="s">
        <v>264</v>
      </c>
      <c r="C41" s="8"/>
      <c r="D41" s="102"/>
      <c r="E41" s="7"/>
      <c r="F41" s="8"/>
      <c r="G41" s="8"/>
      <c r="H41" s="8"/>
      <c r="I41" s="8"/>
      <c r="J41" s="8"/>
      <c r="K41" s="8"/>
      <c r="L41" s="8"/>
      <c r="M41" s="112"/>
      <c r="N41" s="81">
        <f t="shared" si="0"/>
        <v>0</v>
      </c>
      <c r="O41" s="8">
        <f t="shared" si="1"/>
        <v>0</v>
      </c>
      <c r="P41" s="9">
        <f t="shared" si="2"/>
        <v>32.549999999999997</v>
      </c>
      <c r="Q41" s="38">
        <v>65.099999999999994</v>
      </c>
      <c r="R41" s="42" t="s">
        <v>504</v>
      </c>
    </row>
    <row r="42" spans="1:18">
      <c r="A42" s="7" t="s">
        <v>265</v>
      </c>
      <c r="B42" s="8" t="s">
        <v>266</v>
      </c>
      <c r="C42" s="8"/>
      <c r="D42" s="102"/>
      <c r="E42" s="7"/>
      <c r="F42" s="8"/>
      <c r="G42" s="8"/>
      <c r="H42" s="8"/>
      <c r="I42" s="8"/>
      <c r="J42" s="8"/>
      <c r="K42" s="8"/>
      <c r="L42" s="8"/>
      <c r="M42" s="112"/>
      <c r="N42" s="81">
        <f t="shared" si="0"/>
        <v>0</v>
      </c>
      <c r="O42" s="8">
        <f t="shared" si="1"/>
        <v>0</v>
      </c>
      <c r="P42" s="9">
        <f t="shared" si="2"/>
        <v>32.549999999999997</v>
      </c>
      <c r="Q42" s="38">
        <v>65.099999999999994</v>
      </c>
      <c r="R42" s="42" t="s">
        <v>504</v>
      </c>
    </row>
    <row r="43" spans="1:18">
      <c r="A43" s="7" t="s">
        <v>267</v>
      </c>
      <c r="B43" s="8" t="s">
        <v>268</v>
      </c>
      <c r="C43" s="8"/>
      <c r="D43" s="102"/>
      <c r="E43" s="7"/>
      <c r="F43" s="8"/>
      <c r="G43" s="8"/>
      <c r="H43" s="8"/>
      <c r="I43" s="8"/>
      <c r="J43" s="8"/>
      <c r="K43" s="8"/>
      <c r="L43" s="8"/>
      <c r="M43" s="112"/>
      <c r="N43" s="81">
        <f t="shared" si="0"/>
        <v>0</v>
      </c>
      <c r="O43" s="8">
        <f t="shared" si="1"/>
        <v>0</v>
      </c>
      <c r="P43" s="9">
        <f t="shared" si="2"/>
        <v>32.549999999999997</v>
      </c>
      <c r="Q43" s="38">
        <v>65.099999999999994</v>
      </c>
      <c r="R43" s="42" t="s">
        <v>505</v>
      </c>
    </row>
    <row r="44" spans="1:18">
      <c r="A44" s="7" t="s">
        <v>269</v>
      </c>
      <c r="B44" s="8" t="s">
        <v>270</v>
      </c>
      <c r="C44" s="8"/>
      <c r="D44" s="102"/>
      <c r="E44" s="7"/>
      <c r="F44" s="8"/>
      <c r="G44" s="8"/>
      <c r="H44" s="8"/>
      <c r="I44" s="8"/>
      <c r="J44" s="8"/>
      <c r="K44" s="8"/>
      <c r="L44" s="8"/>
      <c r="M44" s="112"/>
      <c r="N44" s="81">
        <f t="shared" si="0"/>
        <v>0</v>
      </c>
      <c r="O44" s="8">
        <f t="shared" si="1"/>
        <v>0</v>
      </c>
      <c r="P44" s="9">
        <f t="shared" si="2"/>
        <v>32.549999999999997</v>
      </c>
      <c r="Q44" s="38">
        <v>65.099999999999994</v>
      </c>
      <c r="R44" s="42" t="s">
        <v>505</v>
      </c>
    </row>
    <row r="45" spans="1:18">
      <c r="A45" s="7" t="s">
        <v>271</v>
      </c>
      <c r="B45" s="8" t="s">
        <v>272</v>
      </c>
      <c r="C45" s="8"/>
      <c r="D45" s="102"/>
      <c r="E45" s="7"/>
      <c r="F45" s="8"/>
      <c r="G45" s="8"/>
      <c r="H45" s="8"/>
      <c r="I45" s="8"/>
      <c r="J45" s="8"/>
      <c r="K45" s="8"/>
      <c r="L45" s="8"/>
      <c r="M45" s="112"/>
      <c r="N45" s="81">
        <f t="shared" si="0"/>
        <v>0</v>
      </c>
      <c r="O45" s="8">
        <f t="shared" si="1"/>
        <v>0</v>
      </c>
      <c r="P45" s="9">
        <f t="shared" si="2"/>
        <v>32.549999999999997</v>
      </c>
      <c r="Q45" s="38">
        <v>65.099999999999994</v>
      </c>
      <c r="R45" s="42" t="s">
        <v>507</v>
      </c>
    </row>
    <row r="46" spans="1:18">
      <c r="A46" s="7" t="s">
        <v>273</v>
      </c>
      <c r="B46" s="8" t="s">
        <v>274</v>
      </c>
      <c r="C46" s="8"/>
      <c r="D46" s="102"/>
      <c r="E46" s="7"/>
      <c r="F46" s="8"/>
      <c r="G46" s="8"/>
      <c r="H46" s="8"/>
      <c r="I46" s="8"/>
      <c r="J46" s="8"/>
      <c r="K46" s="8"/>
      <c r="L46" s="8"/>
      <c r="M46" s="112"/>
      <c r="N46" s="81">
        <f t="shared" si="0"/>
        <v>0</v>
      </c>
      <c r="O46" s="8">
        <f t="shared" si="1"/>
        <v>0</v>
      </c>
      <c r="P46" s="9">
        <f t="shared" si="2"/>
        <v>32.549999999999997</v>
      </c>
      <c r="Q46" s="38">
        <v>65.099999999999994</v>
      </c>
      <c r="R46" s="42" t="s">
        <v>506</v>
      </c>
    </row>
    <row r="47" spans="1:18">
      <c r="A47" s="7" t="s">
        <v>275</v>
      </c>
      <c r="B47" s="8" t="s">
        <v>276</v>
      </c>
      <c r="C47" s="8"/>
      <c r="D47" s="102"/>
      <c r="E47" s="7"/>
      <c r="F47" s="8"/>
      <c r="G47" s="8"/>
      <c r="H47" s="8"/>
      <c r="I47" s="8"/>
      <c r="J47" s="8"/>
      <c r="K47" s="8"/>
      <c r="L47" s="8"/>
      <c r="M47" s="112"/>
      <c r="N47" s="81">
        <f t="shared" si="0"/>
        <v>0</v>
      </c>
      <c r="O47" s="8">
        <f t="shared" si="1"/>
        <v>0</v>
      </c>
      <c r="P47" s="9">
        <f t="shared" si="2"/>
        <v>27.299999999999997</v>
      </c>
      <c r="Q47" s="38">
        <v>54.599999999999994</v>
      </c>
      <c r="R47" s="42" t="s">
        <v>503</v>
      </c>
    </row>
    <row r="48" spans="1:18">
      <c r="A48" s="7" t="s">
        <v>277</v>
      </c>
      <c r="B48" s="8" t="s">
        <v>278</v>
      </c>
      <c r="C48" s="8"/>
      <c r="D48" s="102"/>
      <c r="E48" s="7"/>
      <c r="F48" s="8"/>
      <c r="G48" s="8"/>
      <c r="H48" s="8"/>
      <c r="I48" s="8"/>
      <c r="J48" s="8"/>
      <c r="K48" s="8"/>
      <c r="L48" s="8"/>
      <c r="M48" s="112"/>
      <c r="N48" s="81">
        <f t="shared" si="0"/>
        <v>0</v>
      </c>
      <c r="O48" s="8">
        <f t="shared" si="1"/>
        <v>0</v>
      </c>
      <c r="P48" s="9">
        <f t="shared" si="2"/>
        <v>27.299999999999997</v>
      </c>
      <c r="Q48" s="38">
        <v>54.599999999999994</v>
      </c>
      <c r="R48" s="42" t="s">
        <v>503</v>
      </c>
    </row>
    <row r="49" spans="1:18">
      <c r="A49" s="7" t="s">
        <v>279</v>
      </c>
      <c r="B49" s="8" t="s">
        <v>280</v>
      </c>
      <c r="C49" s="8"/>
      <c r="D49" s="102"/>
      <c r="E49" s="7"/>
      <c r="F49" s="8"/>
      <c r="G49" s="8"/>
      <c r="H49" s="8"/>
      <c r="I49" s="8"/>
      <c r="J49" s="8"/>
      <c r="K49" s="8"/>
      <c r="L49" s="8"/>
      <c r="M49" s="112"/>
      <c r="N49" s="81">
        <f t="shared" si="0"/>
        <v>0</v>
      </c>
      <c r="O49" s="8">
        <f t="shared" si="1"/>
        <v>0</v>
      </c>
      <c r="P49" s="9">
        <f t="shared" si="2"/>
        <v>27.299999999999997</v>
      </c>
      <c r="Q49" s="38">
        <v>54.599999999999994</v>
      </c>
      <c r="R49" s="42" t="s">
        <v>503</v>
      </c>
    </row>
    <row r="50" spans="1:18">
      <c r="A50" s="7" t="s">
        <v>281</v>
      </c>
      <c r="B50" s="8" t="s">
        <v>282</v>
      </c>
      <c r="C50" s="8"/>
      <c r="D50" s="102"/>
      <c r="E50" s="7"/>
      <c r="F50" s="8"/>
      <c r="G50" s="8"/>
      <c r="H50" s="8"/>
      <c r="I50" s="8"/>
      <c r="J50" s="8"/>
      <c r="K50" s="8"/>
      <c r="L50" s="8"/>
      <c r="M50" s="112"/>
      <c r="N50" s="81">
        <f t="shared" si="0"/>
        <v>0</v>
      </c>
      <c r="O50" s="8">
        <f t="shared" si="1"/>
        <v>0</v>
      </c>
      <c r="P50" s="9">
        <f t="shared" si="2"/>
        <v>27.299999999999997</v>
      </c>
      <c r="Q50" s="38">
        <v>54.599999999999994</v>
      </c>
      <c r="R50" s="42" t="s">
        <v>502</v>
      </c>
    </row>
    <row r="51" spans="1:18">
      <c r="A51" s="7" t="s">
        <v>283</v>
      </c>
      <c r="B51" s="8" t="s">
        <v>284</v>
      </c>
      <c r="C51" s="8"/>
      <c r="D51" s="102"/>
      <c r="E51" s="7"/>
      <c r="F51" s="8"/>
      <c r="G51" s="8"/>
      <c r="H51" s="8"/>
      <c r="I51" s="8"/>
      <c r="J51" s="8"/>
      <c r="K51" s="8"/>
      <c r="L51" s="8"/>
      <c r="M51" s="112"/>
      <c r="N51" s="81">
        <f t="shared" si="0"/>
        <v>0</v>
      </c>
      <c r="O51" s="8">
        <f t="shared" si="1"/>
        <v>0</v>
      </c>
      <c r="P51" s="9">
        <f t="shared" si="2"/>
        <v>27.299999999999997</v>
      </c>
      <c r="Q51" s="38">
        <v>54.599999999999994</v>
      </c>
      <c r="R51" s="42" t="s">
        <v>503</v>
      </c>
    </row>
    <row r="52" spans="1:18">
      <c r="A52" s="7" t="s">
        <v>285</v>
      </c>
      <c r="B52" s="8" t="s">
        <v>286</v>
      </c>
      <c r="C52" s="8"/>
      <c r="D52" s="102"/>
      <c r="E52" s="7"/>
      <c r="F52" s="8"/>
      <c r="G52" s="8"/>
      <c r="H52" s="8"/>
      <c r="I52" s="8"/>
      <c r="J52" s="8"/>
      <c r="K52" s="8"/>
      <c r="L52" s="8"/>
      <c r="M52" s="112"/>
      <c r="N52" s="81">
        <f t="shared" si="0"/>
        <v>0</v>
      </c>
      <c r="O52" s="8">
        <f t="shared" si="1"/>
        <v>0</v>
      </c>
      <c r="P52" s="9">
        <f t="shared" si="2"/>
        <v>36.75</v>
      </c>
      <c r="Q52" s="38">
        <v>73.5</v>
      </c>
      <c r="R52" s="42" t="s">
        <v>489</v>
      </c>
    </row>
    <row r="53" spans="1:18">
      <c r="A53" s="7" t="s">
        <v>287</v>
      </c>
      <c r="B53" s="8" t="s">
        <v>288</v>
      </c>
      <c r="C53" s="8"/>
      <c r="D53" s="102"/>
      <c r="E53" s="7"/>
      <c r="F53" s="8"/>
      <c r="G53" s="8"/>
      <c r="H53" s="8"/>
      <c r="I53" s="8"/>
      <c r="J53" s="8"/>
      <c r="K53" s="8"/>
      <c r="L53" s="8"/>
      <c r="M53" s="112"/>
      <c r="N53" s="81">
        <f t="shared" si="0"/>
        <v>0</v>
      </c>
      <c r="O53" s="8">
        <f t="shared" si="1"/>
        <v>0</v>
      </c>
      <c r="P53" s="9">
        <f t="shared" si="2"/>
        <v>74.55</v>
      </c>
      <c r="Q53" s="38">
        <v>149.1</v>
      </c>
      <c r="R53" s="42" t="s">
        <v>489</v>
      </c>
    </row>
    <row r="54" spans="1:18">
      <c r="A54" s="7" t="s">
        <v>289</v>
      </c>
      <c r="B54" s="8" t="s">
        <v>290</v>
      </c>
      <c r="C54" s="8"/>
      <c r="D54" s="102"/>
      <c r="E54" s="7"/>
      <c r="F54" s="8"/>
      <c r="G54" s="8"/>
      <c r="H54" s="8"/>
      <c r="I54" s="8"/>
      <c r="J54" s="8"/>
      <c r="K54" s="8"/>
      <c r="L54" s="8"/>
      <c r="M54" s="112"/>
      <c r="N54" s="81">
        <f t="shared" si="0"/>
        <v>0</v>
      </c>
      <c r="O54" s="8">
        <f t="shared" si="1"/>
        <v>0</v>
      </c>
      <c r="P54" s="9">
        <f t="shared" si="2"/>
        <v>46.199999999999996</v>
      </c>
      <c r="Q54" s="38">
        <v>92.399999999999991</v>
      </c>
      <c r="R54" s="42" t="s">
        <v>489</v>
      </c>
    </row>
    <row r="55" spans="1:18">
      <c r="A55" s="7" t="s">
        <v>291</v>
      </c>
      <c r="B55" s="8" t="s">
        <v>292</v>
      </c>
      <c r="C55" s="8"/>
      <c r="D55" s="102"/>
      <c r="E55" s="7"/>
      <c r="F55" s="8"/>
      <c r="G55" s="8"/>
      <c r="H55" s="8"/>
      <c r="I55" s="8"/>
      <c r="J55" s="8"/>
      <c r="K55" s="8"/>
      <c r="L55" s="8"/>
      <c r="M55" s="112"/>
      <c r="N55" s="81">
        <f t="shared" si="0"/>
        <v>0</v>
      </c>
      <c r="O55" s="8">
        <f t="shared" si="1"/>
        <v>0</v>
      </c>
      <c r="P55" s="9">
        <f t="shared" si="2"/>
        <v>12.599999999999998</v>
      </c>
      <c r="Q55" s="38">
        <v>25.199999999999996</v>
      </c>
      <c r="R55" s="42" t="s">
        <v>501</v>
      </c>
    </row>
    <row r="56" spans="1:18">
      <c r="A56" s="7" t="s">
        <v>293</v>
      </c>
      <c r="B56" s="8" t="s">
        <v>294</v>
      </c>
      <c r="C56" s="8"/>
      <c r="D56" s="102"/>
      <c r="E56" s="7"/>
      <c r="F56" s="8"/>
      <c r="G56" s="8"/>
      <c r="H56" s="8"/>
      <c r="I56" s="8"/>
      <c r="J56" s="8"/>
      <c r="K56" s="8"/>
      <c r="L56" s="8"/>
      <c r="M56" s="112"/>
      <c r="N56" s="81">
        <f t="shared" si="0"/>
        <v>0</v>
      </c>
      <c r="O56" s="8">
        <f t="shared" si="1"/>
        <v>0</v>
      </c>
      <c r="P56" s="9">
        <f t="shared" si="2"/>
        <v>12.599999999999998</v>
      </c>
      <c r="Q56" s="38">
        <v>25.199999999999996</v>
      </c>
      <c r="R56" s="42" t="s">
        <v>500</v>
      </c>
    </row>
    <row r="57" spans="1:18">
      <c r="A57" s="7" t="s">
        <v>295</v>
      </c>
      <c r="B57" s="8" t="s">
        <v>296</v>
      </c>
      <c r="C57" s="8"/>
      <c r="D57" s="102"/>
      <c r="E57" s="7"/>
      <c r="F57" s="8"/>
      <c r="G57" s="8"/>
      <c r="H57" s="8"/>
      <c r="I57" s="8"/>
      <c r="J57" s="8"/>
      <c r="K57" s="8"/>
      <c r="L57" s="8"/>
      <c r="M57" s="112"/>
      <c r="N57" s="81">
        <f t="shared" si="0"/>
        <v>0</v>
      </c>
      <c r="O57" s="8">
        <f t="shared" si="1"/>
        <v>0</v>
      </c>
      <c r="P57" s="9">
        <f t="shared" si="2"/>
        <v>13.649999999999999</v>
      </c>
      <c r="Q57" s="38">
        <v>27.299999999999997</v>
      </c>
      <c r="R57" s="42" t="s">
        <v>501</v>
      </c>
    </row>
    <row r="58" spans="1:18">
      <c r="A58" s="7" t="s">
        <v>297</v>
      </c>
      <c r="B58" s="8" t="s">
        <v>298</v>
      </c>
      <c r="C58" s="8"/>
      <c r="D58" s="102"/>
      <c r="E58" s="7"/>
      <c r="F58" s="8"/>
      <c r="G58" s="8"/>
      <c r="H58" s="8"/>
      <c r="I58" s="8"/>
      <c r="J58" s="8"/>
      <c r="K58" s="8"/>
      <c r="L58" s="8"/>
      <c r="M58" s="112"/>
      <c r="N58" s="81">
        <f t="shared" si="0"/>
        <v>0</v>
      </c>
      <c r="O58" s="8">
        <f t="shared" si="1"/>
        <v>0</v>
      </c>
      <c r="P58" s="9">
        <f t="shared" si="2"/>
        <v>15.75</v>
      </c>
      <c r="Q58" s="38">
        <v>31.5</v>
      </c>
      <c r="R58" s="42" t="s">
        <v>500</v>
      </c>
    </row>
    <row r="59" spans="1:18">
      <c r="A59" s="7" t="s">
        <v>299</v>
      </c>
      <c r="B59" s="8" t="s">
        <v>300</v>
      </c>
      <c r="C59" s="8"/>
      <c r="D59" s="102"/>
      <c r="E59" s="7"/>
      <c r="F59" s="8"/>
      <c r="G59" s="8"/>
      <c r="H59" s="8"/>
      <c r="I59" s="8"/>
      <c r="J59" s="8"/>
      <c r="K59" s="8"/>
      <c r="L59" s="8"/>
      <c r="M59" s="112"/>
      <c r="N59" s="81">
        <f t="shared" si="0"/>
        <v>0</v>
      </c>
      <c r="O59" s="8">
        <f t="shared" si="1"/>
        <v>0</v>
      </c>
      <c r="P59" s="9">
        <f t="shared" si="2"/>
        <v>12.599999999999998</v>
      </c>
      <c r="Q59" s="38">
        <v>25.199999999999996</v>
      </c>
      <c r="R59" s="42" t="s">
        <v>501</v>
      </c>
    </row>
    <row r="60" spans="1:18">
      <c r="A60" s="7" t="s">
        <v>301</v>
      </c>
      <c r="B60" s="8" t="s">
        <v>302</v>
      </c>
      <c r="C60" s="8"/>
      <c r="D60" s="102"/>
      <c r="E60" s="7"/>
      <c r="F60" s="8"/>
      <c r="G60" s="8"/>
      <c r="H60" s="8"/>
      <c r="I60" s="8"/>
      <c r="J60" s="8"/>
      <c r="K60" s="8"/>
      <c r="L60" s="8"/>
      <c r="M60" s="112"/>
      <c r="N60" s="81">
        <f t="shared" si="0"/>
        <v>0</v>
      </c>
      <c r="O60" s="8">
        <f t="shared" si="1"/>
        <v>0</v>
      </c>
      <c r="P60" s="9">
        <f t="shared" si="2"/>
        <v>13.649999999999999</v>
      </c>
      <c r="Q60" s="38">
        <v>27.299999999999997</v>
      </c>
      <c r="R60" s="42" t="s">
        <v>501</v>
      </c>
    </row>
    <row r="61" spans="1:18">
      <c r="A61" s="7" t="s">
        <v>303</v>
      </c>
      <c r="B61" s="8" t="s">
        <v>304</v>
      </c>
      <c r="C61" s="8"/>
      <c r="D61" s="102"/>
      <c r="E61" s="7"/>
      <c r="F61" s="8"/>
      <c r="G61" s="8"/>
      <c r="H61" s="8"/>
      <c r="I61" s="8"/>
      <c r="J61" s="8"/>
      <c r="K61" s="8"/>
      <c r="L61" s="8"/>
      <c r="M61" s="112"/>
      <c r="N61" s="81">
        <f t="shared" si="0"/>
        <v>0</v>
      </c>
      <c r="O61" s="8">
        <f t="shared" si="1"/>
        <v>0</v>
      </c>
      <c r="P61" s="9">
        <f t="shared" si="2"/>
        <v>27.824999999999996</v>
      </c>
      <c r="Q61" s="38">
        <v>55.649999999999991</v>
      </c>
      <c r="R61" s="42" t="s">
        <v>493</v>
      </c>
    </row>
    <row r="62" spans="1:18">
      <c r="A62" s="7" t="s">
        <v>305</v>
      </c>
      <c r="B62" s="8" t="s">
        <v>306</v>
      </c>
      <c r="C62" s="8"/>
      <c r="D62" s="102"/>
      <c r="E62" s="7"/>
      <c r="F62" s="8"/>
      <c r="G62" s="8"/>
      <c r="H62" s="8"/>
      <c r="I62" s="8"/>
      <c r="J62" s="8"/>
      <c r="K62" s="8"/>
      <c r="L62" s="8"/>
      <c r="M62" s="112"/>
      <c r="N62" s="81">
        <f t="shared" si="0"/>
        <v>0</v>
      </c>
      <c r="O62" s="8">
        <f t="shared" si="1"/>
        <v>0</v>
      </c>
      <c r="P62" s="9">
        <f t="shared" si="2"/>
        <v>23.099999999999998</v>
      </c>
      <c r="Q62" s="38">
        <v>46.199999999999996</v>
      </c>
      <c r="R62" s="42" t="s">
        <v>495</v>
      </c>
    </row>
    <row r="63" spans="1:18">
      <c r="A63" s="7" t="s">
        <v>307</v>
      </c>
      <c r="B63" s="8" t="s">
        <v>308</v>
      </c>
      <c r="C63" s="8"/>
      <c r="D63" s="102"/>
      <c r="E63" s="7"/>
      <c r="F63" s="8"/>
      <c r="G63" s="8"/>
      <c r="H63" s="8"/>
      <c r="I63" s="8"/>
      <c r="J63" s="8"/>
      <c r="K63" s="8"/>
      <c r="L63" s="8"/>
      <c r="M63" s="112"/>
      <c r="N63" s="81">
        <f t="shared" si="0"/>
        <v>0</v>
      </c>
      <c r="O63" s="8">
        <f t="shared" si="1"/>
        <v>0</v>
      </c>
      <c r="P63" s="9">
        <f t="shared" si="2"/>
        <v>20.474999999999998</v>
      </c>
      <c r="Q63" s="38">
        <v>40.949999999999996</v>
      </c>
      <c r="R63" s="42" t="s">
        <v>479</v>
      </c>
    </row>
    <row r="64" spans="1:18">
      <c r="A64" s="7" t="s">
        <v>309</v>
      </c>
      <c r="B64" s="8" t="s">
        <v>310</v>
      </c>
      <c r="C64" s="8"/>
      <c r="D64" s="102"/>
      <c r="E64" s="7"/>
      <c r="F64" s="8"/>
      <c r="G64" s="8"/>
      <c r="H64" s="8"/>
      <c r="I64" s="8"/>
      <c r="J64" s="8"/>
      <c r="K64" s="8"/>
      <c r="L64" s="8"/>
      <c r="M64" s="112"/>
      <c r="N64" s="81">
        <f t="shared" si="0"/>
        <v>0</v>
      </c>
      <c r="O64" s="8">
        <f t="shared" si="1"/>
        <v>0</v>
      </c>
      <c r="P64" s="9">
        <f t="shared" si="2"/>
        <v>15.224999999999998</v>
      </c>
      <c r="Q64" s="38">
        <v>30.449999999999996</v>
      </c>
      <c r="R64" s="42" t="s">
        <v>479</v>
      </c>
    </row>
    <row r="65" spans="1:18">
      <c r="A65" s="7" t="s">
        <v>311</v>
      </c>
      <c r="B65" s="8" t="s">
        <v>312</v>
      </c>
      <c r="C65" s="8"/>
      <c r="D65" s="102"/>
      <c r="E65" s="7"/>
      <c r="F65" s="8"/>
      <c r="G65" s="8"/>
      <c r="H65" s="8"/>
      <c r="I65" s="8"/>
      <c r="J65" s="8"/>
      <c r="K65" s="8"/>
      <c r="L65" s="8"/>
      <c r="M65" s="112"/>
      <c r="N65" s="81">
        <f t="shared" si="0"/>
        <v>0</v>
      </c>
      <c r="O65" s="8">
        <f t="shared" si="1"/>
        <v>0</v>
      </c>
      <c r="P65" s="9">
        <f t="shared" si="2"/>
        <v>18.375</v>
      </c>
      <c r="Q65" s="38">
        <v>36.75</v>
      </c>
      <c r="R65" s="42" t="s">
        <v>479</v>
      </c>
    </row>
    <row r="66" spans="1:18">
      <c r="A66" s="7" t="s">
        <v>313</v>
      </c>
      <c r="B66" s="8" t="s">
        <v>314</v>
      </c>
      <c r="C66" s="8"/>
      <c r="D66" s="102"/>
      <c r="E66" s="7"/>
      <c r="F66" s="8"/>
      <c r="G66" s="8"/>
      <c r="H66" s="8"/>
      <c r="I66" s="8"/>
      <c r="J66" s="8"/>
      <c r="K66" s="8"/>
      <c r="L66" s="8"/>
      <c r="M66" s="112"/>
      <c r="N66" s="81">
        <f t="shared" si="0"/>
        <v>0</v>
      </c>
      <c r="O66" s="8">
        <f t="shared" si="1"/>
        <v>0</v>
      </c>
      <c r="P66" s="9">
        <f t="shared" si="2"/>
        <v>29.4</v>
      </c>
      <c r="Q66" s="38">
        <v>58.8</v>
      </c>
      <c r="R66" s="42" t="s">
        <v>494</v>
      </c>
    </row>
    <row r="67" spans="1:18">
      <c r="A67" s="7" t="s">
        <v>315</v>
      </c>
      <c r="B67" s="8" t="s">
        <v>316</v>
      </c>
      <c r="C67" s="8"/>
      <c r="D67" s="102"/>
      <c r="E67" s="7"/>
      <c r="F67" s="8"/>
      <c r="G67" s="8"/>
      <c r="H67" s="8"/>
      <c r="I67" s="8"/>
      <c r="J67" s="8"/>
      <c r="K67" s="8"/>
      <c r="L67" s="8"/>
      <c r="M67" s="112"/>
      <c r="N67" s="81">
        <f t="shared" si="0"/>
        <v>0</v>
      </c>
      <c r="O67" s="8">
        <f t="shared" si="1"/>
        <v>0</v>
      </c>
      <c r="P67" s="9">
        <f t="shared" si="2"/>
        <v>27.299999999999997</v>
      </c>
      <c r="Q67" s="38">
        <v>54.599999999999994</v>
      </c>
      <c r="R67" s="42" t="s">
        <v>494</v>
      </c>
    </row>
    <row r="68" spans="1:18">
      <c r="A68" s="7" t="s">
        <v>317</v>
      </c>
      <c r="B68" s="8" t="s">
        <v>318</v>
      </c>
      <c r="C68" s="8"/>
      <c r="D68" s="102"/>
      <c r="E68" s="7"/>
      <c r="F68" s="8"/>
      <c r="G68" s="8"/>
      <c r="H68" s="8"/>
      <c r="I68" s="8"/>
      <c r="J68" s="8"/>
      <c r="K68" s="8"/>
      <c r="L68" s="8"/>
      <c r="M68" s="112"/>
      <c r="N68" s="81">
        <f t="shared" si="0"/>
        <v>0</v>
      </c>
      <c r="O68" s="8">
        <f t="shared" si="1"/>
        <v>0</v>
      </c>
      <c r="P68" s="9">
        <f t="shared" si="2"/>
        <v>23.099999999999998</v>
      </c>
      <c r="Q68" s="38">
        <v>46.199999999999996</v>
      </c>
      <c r="R68" s="42" t="s">
        <v>493</v>
      </c>
    </row>
    <row r="69" spans="1:18">
      <c r="A69" s="7" t="s">
        <v>319</v>
      </c>
      <c r="B69" s="8" t="s">
        <v>320</v>
      </c>
      <c r="C69" s="8"/>
      <c r="D69" s="102"/>
      <c r="E69" s="7"/>
      <c r="F69" s="8"/>
      <c r="G69" s="8"/>
      <c r="H69" s="8"/>
      <c r="I69" s="8"/>
      <c r="J69" s="8"/>
      <c r="K69" s="8"/>
      <c r="L69" s="8"/>
      <c r="M69" s="112"/>
      <c r="N69" s="81">
        <f t="shared" si="0"/>
        <v>0</v>
      </c>
      <c r="O69" s="8">
        <f t="shared" si="1"/>
        <v>0</v>
      </c>
      <c r="P69" s="9">
        <f t="shared" si="2"/>
        <v>31.5</v>
      </c>
      <c r="Q69" s="38">
        <v>63</v>
      </c>
      <c r="R69" s="42" t="s">
        <v>491</v>
      </c>
    </row>
    <row r="70" spans="1:18">
      <c r="A70" s="7" t="s">
        <v>321</v>
      </c>
      <c r="B70" s="8" t="s">
        <v>322</v>
      </c>
      <c r="C70" s="8"/>
      <c r="D70" s="102"/>
      <c r="E70" s="7"/>
      <c r="F70" s="8"/>
      <c r="G70" s="8"/>
      <c r="H70" s="8"/>
      <c r="I70" s="8"/>
      <c r="J70" s="8"/>
      <c r="K70" s="8"/>
      <c r="L70" s="8"/>
      <c r="M70" s="112"/>
      <c r="N70" s="81">
        <f t="shared" si="0"/>
        <v>0</v>
      </c>
      <c r="O70" s="8">
        <f t="shared" si="1"/>
        <v>0</v>
      </c>
      <c r="P70" s="9">
        <f t="shared" si="2"/>
        <v>31.5</v>
      </c>
      <c r="Q70" s="38">
        <v>63</v>
      </c>
      <c r="R70" s="42" t="s">
        <v>491</v>
      </c>
    </row>
    <row r="71" spans="1:18">
      <c r="A71" s="7" t="s">
        <v>323</v>
      </c>
      <c r="B71" s="8" t="s">
        <v>324</v>
      </c>
      <c r="C71" s="8"/>
      <c r="D71" s="102"/>
      <c r="E71" s="7"/>
      <c r="F71" s="8"/>
      <c r="G71" s="8"/>
      <c r="H71" s="8"/>
      <c r="I71" s="8"/>
      <c r="J71" s="8"/>
      <c r="K71" s="8"/>
      <c r="L71" s="8"/>
      <c r="M71" s="112"/>
      <c r="N71" s="81">
        <f t="shared" si="0"/>
        <v>0</v>
      </c>
      <c r="O71" s="8">
        <f t="shared" si="1"/>
        <v>0</v>
      </c>
      <c r="P71" s="9">
        <f t="shared" si="2"/>
        <v>36.75</v>
      </c>
      <c r="Q71" s="38">
        <v>73.5</v>
      </c>
      <c r="R71" s="42" t="s">
        <v>490</v>
      </c>
    </row>
    <row r="72" spans="1:18">
      <c r="A72" s="7" t="s">
        <v>325</v>
      </c>
      <c r="B72" s="8" t="s">
        <v>326</v>
      </c>
      <c r="C72" s="8"/>
      <c r="D72" s="102"/>
      <c r="E72" s="7"/>
      <c r="F72" s="8"/>
      <c r="G72" s="8"/>
      <c r="H72" s="8"/>
      <c r="I72" s="8"/>
      <c r="J72" s="8"/>
      <c r="K72" s="8"/>
      <c r="L72" s="8"/>
      <c r="M72" s="112"/>
      <c r="N72" s="81">
        <f t="shared" si="0"/>
        <v>0</v>
      </c>
      <c r="O72" s="8">
        <f t="shared" si="1"/>
        <v>0</v>
      </c>
      <c r="P72" s="9">
        <f t="shared" si="2"/>
        <v>36.75</v>
      </c>
      <c r="Q72" s="38">
        <v>73.5</v>
      </c>
      <c r="R72" s="42" t="s">
        <v>490</v>
      </c>
    </row>
    <row r="73" spans="1:18">
      <c r="A73" s="7" t="s">
        <v>327</v>
      </c>
      <c r="B73" s="8" t="s">
        <v>328</v>
      </c>
      <c r="C73" s="8"/>
      <c r="D73" s="102"/>
      <c r="E73" s="7"/>
      <c r="F73" s="8"/>
      <c r="G73" s="8"/>
      <c r="H73" s="8"/>
      <c r="I73" s="8"/>
      <c r="J73" s="8"/>
      <c r="K73" s="8"/>
      <c r="L73" s="8"/>
      <c r="M73" s="112"/>
      <c r="N73" s="81">
        <f t="shared" si="0"/>
        <v>0</v>
      </c>
      <c r="O73" s="8">
        <f t="shared" si="1"/>
        <v>0</v>
      </c>
      <c r="P73" s="9">
        <f t="shared" si="2"/>
        <v>31.5</v>
      </c>
      <c r="Q73" s="38">
        <v>63</v>
      </c>
      <c r="R73" s="42" t="s">
        <v>490</v>
      </c>
    </row>
    <row r="74" spans="1:18">
      <c r="A74" s="7" t="s">
        <v>329</v>
      </c>
      <c r="B74" s="8" t="s">
        <v>330</v>
      </c>
      <c r="C74" s="8"/>
      <c r="D74" s="102"/>
      <c r="E74" s="7"/>
      <c r="F74" s="8"/>
      <c r="G74" s="8"/>
      <c r="H74" s="8"/>
      <c r="I74" s="8"/>
      <c r="J74" s="8"/>
      <c r="K74" s="8"/>
      <c r="L74" s="8"/>
      <c r="M74" s="112"/>
      <c r="N74" s="81">
        <f t="shared" si="0"/>
        <v>0</v>
      </c>
      <c r="O74" s="8">
        <f t="shared" si="1"/>
        <v>0</v>
      </c>
      <c r="P74" s="9">
        <f t="shared" si="2"/>
        <v>36.75</v>
      </c>
      <c r="Q74" s="38">
        <v>73.5</v>
      </c>
      <c r="R74" s="42" t="s">
        <v>490</v>
      </c>
    </row>
    <row r="75" spans="1:18">
      <c r="A75" s="7" t="s">
        <v>331</v>
      </c>
      <c r="B75" s="8" t="s">
        <v>332</v>
      </c>
      <c r="C75" s="8"/>
      <c r="D75" s="102"/>
      <c r="E75" s="7"/>
      <c r="F75" s="8"/>
      <c r="G75" s="8"/>
      <c r="H75" s="8"/>
      <c r="I75" s="8"/>
      <c r="J75" s="8"/>
      <c r="K75" s="8"/>
      <c r="L75" s="8"/>
      <c r="M75" s="112"/>
      <c r="N75" s="81">
        <f t="shared" si="0"/>
        <v>0</v>
      </c>
      <c r="O75" s="8">
        <f t="shared" si="1"/>
        <v>0</v>
      </c>
      <c r="P75" s="9">
        <f t="shared" si="2"/>
        <v>15.75</v>
      </c>
      <c r="Q75" s="38">
        <v>31.5</v>
      </c>
      <c r="R75" s="42" t="s">
        <v>495</v>
      </c>
    </row>
    <row r="76" spans="1:18">
      <c r="A76" s="7" t="s">
        <v>333</v>
      </c>
      <c r="B76" s="8" t="s">
        <v>334</v>
      </c>
      <c r="C76" s="8"/>
      <c r="D76" s="102"/>
      <c r="E76" s="7"/>
      <c r="F76" s="8"/>
      <c r="G76" s="8"/>
      <c r="H76" s="8"/>
      <c r="I76" s="8"/>
      <c r="J76" s="8"/>
      <c r="K76" s="8"/>
      <c r="L76" s="8"/>
      <c r="M76" s="112"/>
      <c r="N76" s="81">
        <f t="shared" ref="N76:N117" si="3">SUM(E76:M76)</f>
        <v>0</v>
      </c>
      <c r="O76" s="8">
        <f t="shared" ref="O76:O117" si="4">N76*P76</f>
        <v>0</v>
      </c>
      <c r="P76" s="9">
        <f t="shared" ref="P76:P117" si="5">Q76/2</f>
        <v>13.649999999999999</v>
      </c>
      <c r="Q76" s="38">
        <v>27.299999999999997</v>
      </c>
      <c r="R76" s="42" t="s">
        <v>495</v>
      </c>
    </row>
    <row r="77" spans="1:18">
      <c r="A77" s="7" t="s">
        <v>335</v>
      </c>
      <c r="B77" s="8" t="s">
        <v>336</v>
      </c>
      <c r="C77" s="8"/>
      <c r="D77" s="102"/>
      <c r="E77" s="7"/>
      <c r="F77" s="8"/>
      <c r="G77" s="8"/>
      <c r="H77" s="8"/>
      <c r="I77" s="8"/>
      <c r="J77" s="8"/>
      <c r="K77" s="8"/>
      <c r="L77" s="8"/>
      <c r="M77" s="112"/>
      <c r="N77" s="81">
        <f t="shared" si="3"/>
        <v>0</v>
      </c>
      <c r="O77" s="8">
        <f t="shared" si="4"/>
        <v>0</v>
      </c>
      <c r="P77" s="9">
        <f t="shared" si="5"/>
        <v>13.649999999999999</v>
      </c>
      <c r="Q77" s="38">
        <v>27.299999999999997</v>
      </c>
      <c r="R77" s="42" t="s">
        <v>496</v>
      </c>
    </row>
    <row r="78" spans="1:18">
      <c r="A78" s="7" t="s">
        <v>337</v>
      </c>
      <c r="B78" s="8" t="s">
        <v>338</v>
      </c>
      <c r="C78" s="8"/>
      <c r="D78" s="102"/>
      <c r="E78" s="7"/>
      <c r="F78" s="8"/>
      <c r="G78" s="8"/>
      <c r="H78" s="8"/>
      <c r="I78" s="8"/>
      <c r="J78" s="8"/>
      <c r="K78" s="8"/>
      <c r="L78" s="8"/>
      <c r="M78" s="112"/>
      <c r="N78" s="81">
        <f t="shared" si="3"/>
        <v>0</v>
      </c>
      <c r="O78" s="8">
        <f t="shared" si="4"/>
        <v>0</v>
      </c>
      <c r="P78" s="9">
        <f t="shared" si="5"/>
        <v>15.75</v>
      </c>
      <c r="Q78" s="38">
        <v>31.5</v>
      </c>
      <c r="R78" s="42" t="s">
        <v>496</v>
      </c>
    </row>
    <row r="79" spans="1:18">
      <c r="A79" s="7" t="s">
        <v>339</v>
      </c>
      <c r="B79" s="8" t="s">
        <v>340</v>
      </c>
      <c r="C79" s="8"/>
      <c r="D79" s="102"/>
      <c r="E79" s="7"/>
      <c r="F79" s="8"/>
      <c r="G79" s="8"/>
      <c r="H79" s="8"/>
      <c r="I79" s="8"/>
      <c r="J79" s="8"/>
      <c r="K79" s="8"/>
      <c r="L79" s="8"/>
      <c r="M79" s="112"/>
      <c r="N79" s="81">
        <f t="shared" si="3"/>
        <v>0</v>
      </c>
      <c r="O79" s="8">
        <f t="shared" si="4"/>
        <v>0</v>
      </c>
      <c r="P79" s="9">
        <f t="shared" si="5"/>
        <v>13.649999999999999</v>
      </c>
      <c r="Q79" s="38">
        <v>27.299999999999997</v>
      </c>
      <c r="R79" s="42" t="s">
        <v>497</v>
      </c>
    </row>
    <row r="80" spans="1:18">
      <c r="A80" s="7" t="s">
        <v>341</v>
      </c>
      <c r="B80" s="8" t="s">
        <v>342</v>
      </c>
      <c r="C80" s="8"/>
      <c r="D80" s="102"/>
      <c r="E80" s="7"/>
      <c r="F80" s="8"/>
      <c r="G80" s="8"/>
      <c r="H80" s="8"/>
      <c r="I80" s="8"/>
      <c r="J80" s="8"/>
      <c r="K80" s="8"/>
      <c r="L80" s="8"/>
      <c r="M80" s="112"/>
      <c r="N80" s="81">
        <f t="shared" si="3"/>
        <v>0</v>
      </c>
      <c r="O80" s="8">
        <f t="shared" si="4"/>
        <v>0</v>
      </c>
      <c r="P80" s="9">
        <f t="shared" si="5"/>
        <v>13.649999999999999</v>
      </c>
      <c r="Q80" s="38">
        <v>27.299999999999997</v>
      </c>
      <c r="R80" s="42" t="s">
        <v>496</v>
      </c>
    </row>
    <row r="81" spans="1:18">
      <c r="A81" s="7" t="s">
        <v>343</v>
      </c>
      <c r="B81" s="8" t="s">
        <v>344</v>
      </c>
      <c r="C81" s="8"/>
      <c r="D81" s="102"/>
      <c r="E81" s="7"/>
      <c r="F81" s="8"/>
      <c r="G81" s="8"/>
      <c r="H81" s="8"/>
      <c r="I81" s="8"/>
      <c r="J81" s="8"/>
      <c r="K81" s="8"/>
      <c r="L81" s="8"/>
      <c r="M81" s="112"/>
      <c r="N81" s="81">
        <f t="shared" si="3"/>
        <v>0</v>
      </c>
      <c r="O81" s="8">
        <f t="shared" si="4"/>
        <v>0</v>
      </c>
      <c r="P81" s="9">
        <f t="shared" si="5"/>
        <v>15.75</v>
      </c>
      <c r="Q81" s="38">
        <v>31.5</v>
      </c>
      <c r="R81" s="42" t="s">
        <v>497</v>
      </c>
    </row>
    <row r="82" spans="1:18">
      <c r="A82" s="7" t="s">
        <v>345</v>
      </c>
      <c r="B82" s="8" t="s">
        <v>346</v>
      </c>
      <c r="C82" s="8"/>
      <c r="D82" s="102"/>
      <c r="E82" s="7"/>
      <c r="F82" s="8"/>
      <c r="G82" s="8"/>
      <c r="H82" s="8"/>
      <c r="I82" s="8"/>
      <c r="J82" s="8"/>
      <c r="K82" s="8"/>
      <c r="L82" s="8"/>
      <c r="M82" s="112"/>
      <c r="N82" s="81">
        <f t="shared" si="3"/>
        <v>0</v>
      </c>
      <c r="O82" s="8">
        <f t="shared" si="4"/>
        <v>0</v>
      </c>
      <c r="P82" s="9">
        <f t="shared" si="5"/>
        <v>15.75</v>
      </c>
      <c r="Q82" s="38">
        <v>31.5</v>
      </c>
      <c r="R82" s="42" t="s">
        <v>497</v>
      </c>
    </row>
    <row r="83" spans="1:18">
      <c r="A83" s="7" t="s">
        <v>347</v>
      </c>
      <c r="B83" s="8" t="s">
        <v>348</v>
      </c>
      <c r="C83" s="8"/>
      <c r="D83" s="102"/>
      <c r="E83" s="7"/>
      <c r="F83" s="8"/>
      <c r="G83" s="8"/>
      <c r="H83" s="8"/>
      <c r="I83" s="8"/>
      <c r="J83" s="8"/>
      <c r="K83" s="8"/>
      <c r="L83" s="8"/>
      <c r="M83" s="112"/>
      <c r="N83" s="81">
        <f t="shared" si="3"/>
        <v>0</v>
      </c>
      <c r="O83" s="8">
        <f t="shared" si="4"/>
        <v>0</v>
      </c>
      <c r="P83" s="9">
        <f t="shared" si="5"/>
        <v>13.649999999999999</v>
      </c>
      <c r="Q83" s="38">
        <v>27.299999999999997</v>
      </c>
      <c r="R83" s="42" t="s">
        <v>497</v>
      </c>
    </row>
    <row r="84" spans="1:18">
      <c r="A84" s="7" t="s">
        <v>349</v>
      </c>
      <c r="B84" s="8" t="s">
        <v>350</v>
      </c>
      <c r="C84" s="8"/>
      <c r="D84" s="102"/>
      <c r="E84" s="7"/>
      <c r="F84" s="8"/>
      <c r="G84" s="8"/>
      <c r="H84" s="8"/>
      <c r="I84" s="8"/>
      <c r="J84" s="8"/>
      <c r="K84" s="8"/>
      <c r="L84" s="8"/>
      <c r="M84" s="112"/>
      <c r="N84" s="81">
        <f t="shared" si="3"/>
        <v>0</v>
      </c>
      <c r="O84" s="8">
        <f t="shared" si="4"/>
        <v>0</v>
      </c>
      <c r="P84" s="9">
        <f t="shared" si="5"/>
        <v>15.75</v>
      </c>
      <c r="Q84" s="38">
        <v>31.5</v>
      </c>
      <c r="R84" s="42" t="s">
        <v>497</v>
      </c>
    </row>
    <row r="85" spans="1:18">
      <c r="A85" s="7" t="s">
        <v>351</v>
      </c>
      <c r="B85" s="8" t="s">
        <v>352</v>
      </c>
      <c r="C85" s="8"/>
      <c r="D85" s="102"/>
      <c r="E85" s="7"/>
      <c r="F85" s="8"/>
      <c r="G85" s="8"/>
      <c r="H85" s="8"/>
      <c r="I85" s="8"/>
      <c r="J85" s="8"/>
      <c r="K85" s="8"/>
      <c r="L85" s="8"/>
      <c r="M85" s="112"/>
      <c r="N85" s="81">
        <f t="shared" si="3"/>
        <v>0</v>
      </c>
      <c r="O85" s="8">
        <f t="shared" si="4"/>
        <v>0</v>
      </c>
      <c r="P85" s="9">
        <f t="shared" si="5"/>
        <v>15.75</v>
      </c>
      <c r="Q85" s="38">
        <v>31.5</v>
      </c>
      <c r="R85" s="42" t="s">
        <v>498</v>
      </c>
    </row>
    <row r="86" spans="1:18">
      <c r="A86" s="7" t="s">
        <v>353</v>
      </c>
      <c r="B86" s="8" t="s">
        <v>354</v>
      </c>
      <c r="C86" s="8"/>
      <c r="D86" s="102"/>
      <c r="E86" s="7"/>
      <c r="F86" s="8"/>
      <c r="G86" s="8"/>
      <c r="H86" s="8"/>
      <c r="I86" s="8"/>
      <c r="J86" s="8"/>
      <c r="K86" s="8"/>
      <c r="L86" s="8"/>
      <c r="M86" s="112"/>
      <c r="N86" s="81">
        <f t="shared" si="3"/>
        <v>0</v>
      </c>
      <c r="O86" s="8">
        <f t="shared" si="4"/>
        <v>0</v>
      </c>
      <c r="P86" s="9">
        <f t="shared" si="5"/>
        <v>15.75</v>
      </c>
      <c r="Q86" s="38">
        <v>31.5</v>
      </c>
      <c r="R86" s="42" t="s">
        <v>495</v>
      </c>
    </row>
    <row r="87" spans="1:18">
      <c r="A87" s="7" t="s">
        <v>355</v>
      </c>
      <c r="B87" s="8" t="s">
        <v>356</v>
      </c>
      <c r="C87" s="8"/>
      <c r="D87" s="102"/>
      <c r="E87" s="7"/>
      <c r="F87" s="8"/>
      <c r="G87" s="8"/>
      <c r="H87" s="8"/>
      <c r="I87" s="8"/>
      <c r="J87" s="8"/>
      <c r="K87" s="8"/>
      <c r="L87" s="8"/>
      <c r="M87" s="112"/>
      <c r="N87" s="81">
        <f t="shared" si="3"/>
        <v>0</v>
      </c>
      <c r="O87" s="8">
        <f t="shared" si="4"/>
        <v>0</v>
      </c>
      <c r="P87" s="9">
        <f t="shared" si="5"/>
        <v>15.75</v>
      </c>
      <c r="Q87" s="38">
        <v>31.5</v>
      </c>
      <c r="R87" s="42" t="s">
        <v>498</v>
      </c>
    </row>
    <row r="88" spans="1:18">
      <c r="A88" s="7" t="s">
        <v>357</v>
      </c>
      <c r="B88" s="8" t="s">
        <v>358</v>
      </c>
      <c r="C88" s="8"/>
      <c r="D88" s="102"/>
      <c r="E88" s="7"/>
      <c r="F88" s="8"/>
      <c r="G88" s="8"/>
      <c r="H88" s="8"/>
      <c r="I88" s="8"/>
      <c r="J88" s="8"/>
      <c r="K88" s="8"/>
      <c r="L88" s="8"/>
      <c r="M88" s="112"/>
      <c r="N88" s="81">
        <f t="shared" si="3"/>
        <v>0</v>
      </c>
      <c r="O88" s="8">
        <f t="shared" si="4"/>
        <v>0</v>
      </c>
      <c r="P88" s="9">
        <f t="shared" si="5"/>
        <v>15.75</v>
      </c>
      <c r="Q88" s="38">
        <v>31.5</v>
      </c>
      <c r="R88" s="42" t="s">
        <v>498</v>
      </c>
    </row>
    <row r="89" spans="1:18">
      <c r="A89" s="7" t="s">
        <v>359</v>
      </c>
      <c r="B89" s="8" t="s">
        <v>360</v>
      </c>
      <c r="C89" s="8"/>
      <c r="D89" s="102"/>
      <c r="E89" s="7"/>
      <c r="F89" s="8"/>
      <c r="G89" s="8"/>
      <c r="H89" s="8"/>
      <c r="I89" s="8"/>
      <c r="J89" s="8"/>
      <c r="K89" s="8"/>
      <c r="L89" s="8"/>
      <c r="M89" s="112"/>
      <c r="N89" s="81">
        <f t="shared" si="3"/>
        <v>0</v>
      </c>
      <c r="O89" s="8">
        <f t="shared" si="4"/>
        <v>0</v>
      </c>
      <c r="P89" s="9">
        <f t="shared" si="5"/>
        <v>12.599999999999998</v>
      </c>
      <c r="Q89" s="38">
        <v>25.199999999999996</v>
      </c>
      <c r="R89" s="42" t="s">
        <v>499</v>
      </c>
    </row>
    <row r="90" spans="1:18">
      <c r="A90" s="7" t="s">
        <v>361</v>
      </c>
      <c r="B90" s="8" t="s">
        <v>362</v>
      </c>
      <c r="C90" s="8"/>
      <c r="D90" s="102"/>
      <c r="E90" s="7"/>
      <c r="F90" s="8"/>
      <c r="G90" s="8"/>
      <c r="H90" s="8"/>
      <c r="I90" s="8"/>
      <c r="J90" s="8"/>
      <c r="K90" s="8"/>
      <c r="L90" s="8"/>
      <c r="M90" s="112"/>
      <c r="N90" s="81">
        <f t="shared" si="3"/>
        <v>0</v>
      </c>
      <c r="O90" s="8">
        <f t="shared" si="4"/>
        <v>0</v>
      </c>
      <c r="P90" s="9">
        <f t="shared" si="5"/>
        <v>15.75</v>
      </c>
      <c r="Q90" s="38">
        <v>31.5</v>
      </c>
      <c r="R90" s="42" t="s">
        <v>498</v>
      </c>
    </row>
    <row r="91" spans="1:18">
      <c r="A91" s="7" t="s">
        <v>363</v>
      </c>
      <c r="B91" s="8" t="s">
        <v>364</v>
      </c>
      <c r="C91" s="8"/>
      <c r="D91" s="102"/>
      <c r="E91" s="7"/>
      <c r="F91" s="8"/>
      <c r="G91" s="8"/>
      <c r="H91" s="8"/>
      <c r="I91" s="8"/>
      <c r="J91" s="8"/>
      <c r="K91" s="8"/>
      <c r="L91" s="8"/>
      <c r="M91" s="112"/>
      <c r="N91" s="81">
        <f t="shared" si="3"/>
        <v>0</v>
      </c>
      <c r="O91" s="8">
        <f t="shared" si="4"/>
        <v>0</v>
      </c>
      <c r="P91" s="9">
        <f t="shared" si="5"/>
        <v>15.75</v>
      </c>
      <c r="Q91" s="38">
        <v>31.5</v>
      </c>
      <c r="R91" s="42" t="s">
        <v>499</v>
      </c>
    </row>
    <row r="92" spans="1:18">
      <c r="A92" s="7" t="s">
        <v>365</v>
      </c>
      <c r="B92" s="8" t="s">
        <v>366</v>
      </c>
      <c r="C92" s="8"/>
      <c r="D92" s="102"/>
      <c r="E92" s="7"/>
      <c r="F92" s="8"/>
      <c r="G92" s="8"/>
      <c r="H92" s="8"/>
      <c r="I92" s="8"/>
      <c r="J92" s="8"/>
      <c r="K92" s="8"/>
      <c r="L92" s="8"/>
      <c r="M92" s="112"/>
      <c r="N92" s="81">
        <f t="shared" si="3"/>
        <v>0</v>
      </c>
      <c r="O92" s="8">
        <f t="shared" si="4"/>
        <v>0</v>
      </c>
      <c r="P92" s="9">
        <f t="shared" si="5"/>
        <v>12.599999999999998</v>
      </c>
      <c r="Q92" s="38">
        <v>25.199999999999996</v>
      </c>
      <c r="R92" s="42" t="s">
        <v>499</v>
      </c>
    </row>
    <row r="93" spans="1:18">
      <c r="A93" s="7" t="s">
        <v>367</v>
      </c>
      <c r="B93" s="8" t="s">
        <v>368</v>
      </c>
      <c r="C93" s="8"/>
      <c r="D93" s="102"/>
      <c r="E93" s="7"/>
      <c r="F93" s="8"/>
      <c r="G93" s="8"/>
      <c r="H93" s="8"/>
      <c r="I93" s="8"/>
      <c r="J93" s="8"/>
      <c r="K93" s="8"/>
      <c r="L93" s="8"/>
      <c r="M93" s="112"/>
      <c r="N93" s="81">
        <f t="shared" si="3"/>
        <v>0</v>
      </c>
      <c r="O93" s="8">
        <f t="shared" si="4"/>
        <v>0</v>
      </c>
      <c r="P93" s="9">
        <f t="shared" si="5"/>
        <v>13.649999999999999</v>
      </c>
      <c r="Q93" s="38">
        <v>27.299999999999997</v>
      </c>
      <c r="R93" s="42" t="s">
        <v>499</v>
      </c>
    </row>
    <row r="94" spans="1:18">
      <c r="A94" s="7" t="s">
        <v>369</v>
      </c>
      <c r="B94" s="8" t="s">
        <v>370</v>
      </c>
      <c r="C94" s="8"/>
      <c r="D94" s="102"/>
      <c r="E94" s="7"/>
      <c r="F94" s="8"/>
      <c r="G94" s="8"/>
      <c r="H94" s="8"/>
      <c r="I94" s="8"/>
      <c r="J94" s="8"/>
      <c r="K94" s="8"/>
      <c r="L94" s="8"/>
      <c r="M94" s="112"/>
      <c r="N94" s="81">
        <f t="shared" si="3"/>
        <v>0</v>
      </c>
      <c r="O94" s="8">
        <f t="shared" si="4"/>
        <v>0</v>
      </c>
      <c r="P94" s="9">
        <f t="shared" si="5"/>
        <v>15.75</v>
      </c>
      <c r="Q94" s="38">
        <v>31.5</v>
      </c>
      <c r="R94" s="42" t="s">
        <v>500</v>
      </c>
    </row>
    <row r="95" spans="1:18">
      <c r="A95" s="7" t="s">
        <v>371</v>
      </c>
      <c r="B95" s="8" t="s">
        <v>372</v>
      </c>
      <c r="C95" s="8"/>
      <c r="D95" s="102"/>
      <c r="E95" s="7"/>
      <c r="F95" s="8"/>
      <c r="G95" s="8"/>
      <c r="H95" s="8"/>
      <c r="I95" s="8"/>
      <c r="J95" s="8"/>
      <c r="K95" s="8"/>
      <c r="L95" s="8"/>
      <c r="M95" s="112"/>
      <c r="N95" s="81">
        <f t="shared" si="3"/>
        <v>0</v>
      </c>
      <c r="O95" s="8">
        <f t="shared" si="4"/>
        <v>0</v>
      </c>
      <c r="P95" s="9">
        <f t="shared" si="5"/>
        <v>15.75</v>
      </c>
      <c r="Q95" s="38">
        <v>31.5</v>
      </c>
      <c r="R95" s="42" t="s">
        <v>500</v>
      </c>
    </row>
    <row r="96" spans="1:18">
      <c r="A96" s="7" t="s">
        <v>373</v>
      </c>
      <c r="B96" s="8" t="s">
        <v>374</v>
      </c>
      <c r="C96" s="8"/>
      <c r="D96" s="102"/>
      <c r="E96" s="7"/>
      <c r="F96" s="8"/>
      <c r="G96" s="8"/>
      <c r="H96" s="8"/>
      <c r="I96" s="8"/>
      <c r="J96" s="8"/>
      <c r="K96" s="8"/>
      <c r="L96" s="8"/>
      <c r="M96" s="112"/>
      <c r="N96" s="81">
        <f t="shared" si="3"/>
        <v>0</v>
      </c>
      <c r="O96" s="8">
        <f t="shared" si="4"/>
        <v>0</v>
      </c>
      <c r="P96" s="9">
        <f t="shared" si="5"/>
        <v>31.5</v>
      </c>
      <c r="Q96" s="38">
        <v>63</v>
      </c>
      <c r="R96" s="42" t="s">
        <v>491</v>
      </c>
    </row>
    <row r="97" spans="1:18">
      <c r="A97" s="7" t="s">
        <v>375</v>
      </c>
      <c r="B97" s="8" t="s">
        <v>376</v>
      </c>
      <c r="C97" s="8"/>
      <c r="D97" s="102"/>
      <c r="E97" s="7"/>
      <c r="F97" s="8"/>
      <c r="G97" s="8"/>
      <c r="H97" s="8"/>
      <c r="I97" s="8"/>
      <c r="J97" s="8"/>
      <c r="K97" s="8"/>
      <c r="L97" s="8"/>
      <c r="M97" s="112"/>
      <c r="N97" s="81">
        <f t="shared" si="3"/>
        <v>0</v>
      </c>
      <c r="O97" s="8">
        <f t="shared" si="4"/>
        <v>0</v>
      </c>
      <c r="P97" s="9">
        <f t="shared" si="5"/>
        <v>31.5</v>
      </c>
      <c r="Q97" s="38">
        <v>63</v>
      </c>
      <c r="R97" s="42" t="s">
        <v>491</v>
      </c>
    </row>
    <row r="98" spans="1:18" ht="15.75">
      <c r="A98" s="4" t="s">
        <v>427</v>
      </c>
      <c r="B98" s="5"/>
      <c r="C98" s="5"/>
      <c r="D98" s="34"/>
      <c r="E98" s="4"/>
      <c r="F98" s="5"/>
      <c r="G98" s="5"/>
      <c r="H98" s="5"/>
      <c r="I98" s="5"/>
      <c r="J98" s="5"/>
      <c r="K98" s="5"/>
      <c r="L98" s="5"/>
      <c r="M98" s="111"/>
      <c r="N98" s="6"/>
      <c r="O98" s="17"/>
      <c r="P98" s="6"/>
      <c r="Q98" s="17"/>
      <c r="R98" s="17"/>
    </row>
    <row r="99" spans="1:18">
      <c r="A99" s="7" t="s">
        <v>377</v>
      </c>
      <c r="B99" s="8" t="s">
        <v>378</v>
      </c>
      <c r="C99" s="8"/>
      <c r="D99" s="102"/>
      <c r="E99" s="7"/>
      <c r="F99" s="8"/>
      <c r="G99" s="8"/>
      <c r="H99" s="8"/>
      <c r="I99" s="8"/>
      <c r="J99" s="8"/>
      <c r="K99" s="8"/>
      <c r="L99" s="8"/>
      <c r="M99" s="112"/>
      <c r="N99" s="81">
        <f t="shared" si="3"/>
        <v>0</v>
      </c>
      <c r="O99" s="8">
        <f t="shared" si="4"/>
        <v>0</v>
      </c>
      <c r="P99" s="9">
        <f t="shared" si="5"/>
        <v>22.049999999999997</v>
      </c>
      <c r="Q99" s="38">
        <v>44.099999999999994</v>
      </c>
      <c r="R99" s="42" t="s">
        <v>507</v>
      </c>
    </row>
    <row r="100" spans="1:18">
      <c r="A100" s="7" t="s">
        <v>379</v>
      </c>
      <c r="B100" s="8" t="s">
        <v>380</v>
      </c>
      <c r="C100" s="8"/>
      <c r="D100" s="102"/>
      <c r="E100" s="7"/>
      <c r="F100" s="8"/>
      <c r="G100" s="8"/>
      <c r="H100" s="8"/>
      <c r="I100" s="8"/>
      <c r="J100" s="8"/>
      <c r="K100" s="8"/>
      <c r="L100" s="8"/>
      <c r="M100" s="112"/>
      <c r="N100" s="81">
        <f t="shared" si="3"/>
        <v>0</v>
      </c>
      <c r="O100" s="8">
        <f t="shared" si="4"/>
        <v>0</v>
      </c>
      <c r="P100" s="9">
        <f t="shared" si="5"/>
        <v>22.049999999999997</v>
      </c>
      <c r="Q100" s="38">
        <v>44.099999999999994</v>
      </c>
      <c r="R100" s="42" t="s">
        <v>507</v>
      </c>
    </row>
    <row r="101" spans="1:18">
      <c r="A101" s="7" t="s">
        <v>381</v>
      </c>
      <c r="B101" s="8" t="s">
        <v>382</v>
      </c>
      <c r="C101" s="8"/>
      <c r="D101" s="102"/>
      <c r="E101" s="7"/>
      <c r="F101" s="8"/>
      <c r="G101" s="8"/>
      <c r="H101" s="8"/>
      <c r="I101" s="8"/>
      <c r="J101" s="8"/>
      <c r="K101" s="8"/>
      <c r="L101" s="8"/>
      <c r="M101" s="112"/>
      <c r="N101" s="81">
        <f t="shared" si="3"/>
        <v>0</v>
      </c>
      <c r="O101" s="8">
        <f t="shared" si="4"/>
        <v>0</v>
      </c>
      <c r="P101" s="9">
        <f t="shared" si="5"/>
        <v>26.25</v>
      </c>
      <c r="Q101" s="38">
        <v>52.5</v>
      </c>
      <c r="R101" s="42" t="s">
        <v>507</v>
      </c>
    </row>
    <row r="102" spans="1:18">
      <c r="A102" s="7" t="s">
        <v>383</v>
      </c>
      <c r="B102" s="8" t="s">
        <v>384</v>
      </c>
      <c r="C102" s="8"/>
      <c r="D102" s="102"/>
      <c r="E102" s="7"/>
      <c r="F102" s="8"/>
      <c r="G102" s="8"/>
      <c r="H102" s="8"/>
      <c r="I102" s="8"/>
      <c r="J102" s="8"/>
      <c r="K102" s="8"/>
      <c r="L102" s="8"/>
      <c r="M102" s="112"/>
      <c r="N102" s="81">
        <f t="shared" si="3"/>
        <v>0</v>
      </c>
      <c r="O102" s="8">
        <f t="shared" si="4"/>
        <v>0</v>
      </c>
      <c r="P102" s="9">
        <f t="shared" si="5"/>
        <v>16.799999999999997</v>
      </c>
      <c r="Q102" s="38">
        <v>33.599999999999994</v>
      </c>
      <c r="R102" s="42" t="s">
        <v>511</v>
      </c>
    </row>
    <row r="103" spans="1:18">
      <c r="A103" s="7" t="s">
        <v>385</v>
      </c>
      <c r="B103" s="8" t="s">
        <v>386</v>
      </c>
      <c r="C103" s="8"/>
      <c r="D103" s="102"/>
      <c r="E103" s="7"/>
      <c r="F103" s="8"/>
      <c r="G103" s="8"/>
      <c r="H103" s="8"/>
      <c r="I103" s="8"/>
      <c r="J103" s="8"/>
      <c r="K103" s="8"/>
      <c r="L103" s="8"/>
      <c r="M103" s="112"/>
      <c r="N103" s="81">
        <f t="shared" si="3"/>
        <v>0</v>
      </c>
      <c r="O103" s="8">
        <f t="shared" si="4"/>
        <v>0</v>
      </c>
      <c r="P103" s="9">
        <f t="shared" si="5"/>
        <v>16.799999999999997</v>
      </c>
      <c r="Q103" s="38">
        <v>33.599999999999994</v>
      </c>
      <c r="R103" s="42" t="s">
        <v>511</v>
      </c>
    </row>
    <row r="104" spans="1:18">
      <c r="A104" s="7" t="s">
        <v>387</v>
      </c>
      <c r="B104" s="8" t="s">
        <v>388</v>
      </c>
      <c r="C104" s="8"/>
      <c r="D104" s="102"/>
      <c r="E104" s="7"/>
      <c r="F104" s="8"/>
      <c r="G104" s="8"/>
      <c r="H104" s="8"/>
      <c r="I104" s="8"/>
      <c r="J104" s="8"/>
      <c r="K104" s="8"/>
      <c r="L104" s="8"/>
      <c r="M104" s="112"/>
      <c r="N104" s="81">
        <f t="shared" si="3"/>
        <v>0</v>
      </c>
      <c r="O104" s="8">
        <f t="shared" si="4"/>
        <v>0</v>
      </c>
      <c r="P104" s="9">
        <f t="shared" si="5"/>
        <v>16.799999999999997</v>
      </c>
      <c r="Q104" s="38">
        <v>33.599999999999994</v>
      </c>
      <c r="R104" s="42" t="s">
        <v>511</v>
      </c>
    </row>
    <row r="105" spans="1:18">
      <c r="A105" s="7" t="s">
        <v>389</v>
      </c>
      <c r="B105" s="8" t="s">
        <v>390</v>
      </c>
      <c r="C105" s="8"/>
      <c r="D105" s="102"/>
      <c r="E105" s="7"/>
      <c r="F105" s="8"/>
      <c r="G105" s="8"/>
      <c r="H105" s="8"/>
      <c r="I105" s="8"/>
      <c r="J105" s="8"/>
      <c r="K105" s="8"/>
      <c r="L105" s="8"/>
      <c r="M105" s="112"/>
      <c r="N105" s="81">
        <f t="shared" si="3"/>
        <v>0</v>
      </c>
      <c r="O105" s="8">
        <f t="shared" si="4"/>
        <v>0</v>
      </c>
      <c r="P105" s="9">
        <f t="shared" si="5"/>
        <v>20.474999999999998</v>
      </c>
      <c r="Q105" s="38">
        <v>40.949999999999996</v>
      </c>
      <c r="R105" s="42" t="s">
        <v>480</v>
      </c>
    </row>
    <row r="106" spans="1:18">
      <c r="A106" s="7" t="s">
        <v>391</v>
      </c>
      <c r="B106" s="8" t="s">
        <v>392</v>
      </c>
      <c r="C106" s="8"/>
      <c r="D106" s="102"/>
      <c r="E106" s="7"/>
      <c r="F106" s="8"/>
      <c r="G106" s="8"/>
      <c r="H106" s="8"/>
      <c r="I106" s="8"/>
      <c r="J106" s="8"/>
      <c r="K106" s="8"/>
      <c r="L106" s="8"/>
      <c r="M106" s="112"/>
      <c r="N106" s="81">
        <f t="shared" si="3"/>
        <v>0</v>
      </c>
      <c r="O106" s="8">
        <f t="shared" si="4"/>
        <v>0</v>
      </c>
      <c r="P106" s="9">
        <f t="shared" si="5"/>
        <v>15.224999999999998</v>
      </c>
      <c r="Q106" s="38">
        <v>30.449999999999996</v>
      </c>
      <c r="R106" s="42" t="s">
        <v>480</v>
      </c>
    </row>
    <row r="107" spans="1:18">
      <c r="A107" s="7" t="s">
        <v>393</v>
      </c>
      <c r="B107" s="8" t="s">
        <v>394</v>
      </c>
      <c r="C107" s="8"/>
      <c r="D107" s="102"/>
      <c r="E107" s="7"/>
      <c r="F107" s="8"/>
      <c r="G107" s="8"/>
      <c r="H107" s="8"/>
      <c r="I107" s="8"/>
      <c r="J107" s="8"/>
      <c r="K107" s="8"/>
      <c r="L107" s="8"/>
      <c r="M107" s="112"/>
      <c r="N107" s="81">
        <f t="shared" si="3"/>
        <v>0</v>
      </c>
      <c r="O107" s="8">
        <f t="shared" si="4"/>
        <v>0</v>
      </c>
      <c r="P107" s="9">
        <f t="shared" si="5"/>
        <v>18.375</v>
      </c>
      <c r="Q107" s="38">
        <v>36.75</v>
      </c>
      <c r="R107" s="42" t="s">
        <v>480</v>
      </c>
    </row>
    <row r="108" spans="1:18">
      <c r="A108" s="7" t="s">
        <v>395</v>
      </c>
      <c r="B108" s="8" t="s">
        <v>396</v>
      </c>
      <c r="C108" s="8"/>
      <c r="D108" s="102"/>
      <c r="E108" s="7"/>
      <c r="F108" s="8"/>
      <c r="G108" s="8"/>
      <c r="H108" s="8"/>
      <c r="I108" s="8"/>
      <c r="J108" s="8"/>
      <c r="K108" s="8"/>
      <c r="L108" s="8"/>
      <c r="M108" s="112"/>
      <c r="N108" s="81">
        <f t="shared" si="3"/>
        <v>0</v>
      </c>
      <c r="O108" s="8">
        <f t="shared" si="4"/>
        <v>0</v>
      </c>
      <c r="P108" s="9">
        <f t="shared" si="5"/>
        <v>21</v>
      </c>
      <c r="Q108" s="38">
        <v>42</v>
      </c>
      <c r="R108" s="42" t="s">
        <v>507</v>
      </c>
    </row>
    <row r="109" spans="1:18">
      <c r="A109" s="7" t="s">
        <v>397</v>
      </c>
      <c r="B109" s="8" t="s">
        <v>398</v>
      </c>
      <c r="C109" s="8"/>
      <c r="D109" s="102"/>
      <c r="E109" s="7"/>
      <c r="F109" s="8"/>
      <c r="G109" s="8"/>
      <c r="H109" s="8"/>
      <c r="I109" s="8"/>
      <c r="J109" s="8"/>
      <c r="K109" s="8"/>
      <c r="L109" s="8"/>
      <c r="M109" s="112"/>
      <c r="N109" s="81">
        <f t="shared" si="3"/>
        <v>0</v>
      </c>
      <c r="O109" s="8">
        <f t="shared" si="4"/>
        <v>0</v>
      </c>
      <c r="P109" s="9">
        <f t="shared" si="5"/>
        <v>33.599999999999994</v>
      </c>
      <c r="Q109" s="38">
        <v>67.199999999999989</v>
      </c>
      <c r="R109" s="42" t="s">
        <v>508</v>
      </c>
    </row>
    <row r="110" spans="1:18">
      <c r="A110" s="7" t="s">
        <v>399</v>
      </c>
      <c r="B110" s="8" t="s">
        <v>400</v>
      </c>
      <c r="C110" s="8"/>
      <c r="D110" s="102"/>
      <c r="E110" s="7"/>
      <c r="F110" s="8"/>
      <c r="G110" s="8"/>
      <c r="H110" s="8"/>
      <c r="I110" s="8"/>
      <c r="J110" s="8"/>
      <c r="K110" s="8"/>
      <c r="L110" s="8"/>
      <c r="M110" s="112"/>
      <c r="N110" s="81">
        <f t="shared" si="3"/>
        <v>0</v>
      </c>
      <c r="O110" s="8">
        <f t="shared" si="4"/>
        <v>0</v>
      </c>
      <c r="P110" s="9">
        <f t="shared" si="5"/>
        <v>33.599999999999994</v>
      </c>
      <c r="Q110" s="38">
        <v>67.199999999999989</v>
      </c>
      <c r="R110" s="42" t="s">
        <v>508</v>
      </c>
    </row>
    <row r="111" spans="1:18">
      <c r="A111" s="7" t="s">
        <v>401</v>
      </c>
      <c r="B111" s="8" t="s">
        <v>402</v>
      </c>
      <c r="C111" s="8"/>
      <c r="D111" s="102"/>
      <c r="E111" s="7"/>
      <c r="F111" s="8"/>
      <c r="G111" s="8"/>
      <c r="H111" s="8"/>
      <c r="I111" s="8"/>
      <c r="J111" s="8"/>
      <c r="K111" s="8"/>
      <c r="L111" s="8"/>
      <c r="M111" s="112"/>
      <c r="N111" s="81">
        <f t="shared" si="3"/>
        <v>0</v>
      </c>
      <c r="O111" s="8">
        <f t="shared" si="4"/>
        <v>0</v>
      </c>
      <c r="P111" s="9">
        <f t="shared" si="5"/>
        <v>33.599999999999994</v>
      </c>
      <c r="Q111" s="38">
        <v>67.199999999999989</v>
      </c>
      <c r="R111" s="42" t="s">
        <v>508</v>
      </c>
    </row>
    <row r="112" spans="1:18">
      <c r="A112" s="7" t="s">
        <v>403</v>
      </c>
      <c r="B112" s="8" t="s">
        <v>404</v>
      </c>
      <c r="C112" s="8"/>
      <c r="D112" s="102"/>
      <c r="E112" s="7"/>
      <c r="F112" s="8"/>
      <c r="G112" s="8"/>
      <c r="H112" s="8"/>
      <c r="I112" s="8"/>
      <c r="J112" s="8"/>
      <c r="K112" s="8"/>
      <c r="L112" s="8"/>
      <c r="M112" s="112"/>
      <c r="N112" s="81">
        <f t="shared" si="3"/>
        <v>0</v>
      </c>
      <c r="O112" s="8">
        <f t="shared" si="4"/>
        <v>0</v>
      </c>
      <c r="P112" s="9">
        <f t="shared" si="5"/>
        <v>15.75</v>
      </c>
      <c r="Q112" s="38">
        <v>31.5</v>
      </c>
      <c r="R112" s="42" t="s">
        <v>510</v>
      </c>
    </row>
    <row r="113" spans="1:18">
      <c r="A113" s="7" t="s">
        <v>405</v>
      </c>
      <c r="B113" s="8" t="s">
        <v>406</v>
      </c>
      <c r="C113" s="8"/>
      <c r="D113" s="102"/>
      <c r="E113" s="7"/>
      <c r="F113" s="8"/>
      <c r="G113" s="8"/>
      <c r="H113" s="8"/>
      <c r="I113" s="8"/>
      <c r="J113" s="8"/>
      <c r="K113" s="8"/>
      <c r="L113" s="8"/>
      <c r="M113" s="112"/>
      <c r="N113" s="81">
        <f t="shared" si="3"/>
        <v>0</v>
      </c>
      <c r="O113" s="8">
        <f t="shared" si="4"/>
        <v>0</v>
      </c>
      <c r="P113" s="9">
        <f t="shared" si="5"/>
        <v>15.75</v>
      </c>
      <c r="Q113" s="38">
        <v>31.5</v>
      </c>
      <c r="R113" s="42" t="s">
        <v>510</v>
      </c>
    </row>
    <row r="114" spans="1:18">
      <c r="A114" s="7" t="s">
        <v>407</v>
      </c>
      <c r="B114" s="8" t="s">
        <v>408</v>
      </c>
      <c r="C114" s="8"/>
      <c r="D114" s="102"/>
      <c r="E114" s="7"/>
      <c r="F114" s="8"/>
      <c r="G114" s="8"/>
      <c r="H114" s="8"/>
      <c r="I114" s="8"/>
      <c r="J114" s="8"/>
      <c r="K114" s="8"/>
      <c r="L114" s="8"/>
      <c r="M114" s="112"/>
      <c r="N114" s="81">
        <f t="shared" si="3"/>
        <v>0</v>
      </c>
      <c r="O114" s="8">
        <f t="shared" si="4"/>
        <v>0</v>
      </c>
      <c r="P114" s="9">
        <f t="shared" si="5"/>
        <v>15.75</v>
      </c>
      <c r="Q114" s="38">
        <v>31.5</v>
      </c>
      <c r="R114" s="42" t="s">
        <v>510</v>
      </c>
    </row>
    <row r="115" spans="1:18">
      <c r="A115" s="7" t="s">
        <v>409</v>
      </c>
      <c r="B115" s="8" t="s">
        <v>410</v>
      </c>
      <c r="C115" s="8"/>
      <c r="D115" s="102"/>
      <c r="E115" s="7"/>
      <c r="F115" s="8"/>
      <c r="G115" s="8"/>
      <c r="H115" s="8"/>
      <c r="I115" s="8"/>
      <c r="J115" s="8"/>
      <c r="K115" s="8"/>
      <c r="L115" s="8"/>
      <c r="M115" s="112"/>
      <c r="N115" s="81">
        <f t="shared" si="3"/>
        <v>0</v>
      </c>
      <c r="O115" s="8">
        <f t="shared" si="4"/>
        <v>0</v>
      </c>
      <c r="P115" s="9">
        <f t="shared" si="5"/>
        <v>15.75</v>
      </c>
      <c r="Q115" s="38">
        <v>31.5</v>
      </c>
      <c r="R115" s="42" t="s">
        <v>509</v>
      </c>
    </row>
    <row r="116" spans="1:18">
      <c r="A116" s="7" t="s">
        <v>411</v>
      </c>
      <c r="B116" s="8" t="s">
        <v>412</v>
      </c>
      <c r="C116" s="8"/>
      <c r="D116" s="102"/>
      <c r="E116" s="7"/>
      <c r="F116" s="8"/>
      <c r="G116" s="8"/>
      <c r="H116" s="8"/>
      <c r="I116" s="8"/>
      <c r="J116" s="8"/>
      <c r="K116" s="8"/>
      <c r="L116" s="8"/>
      <c r="M116" s="112"/>
      <c r="N116" s="81">
        <f t="shared" si="3"/>
        <v>0</v>
      </c>
      <c r="O116" s="8">
        <f t="shared" si="4"/>
        <v>0</v>
      </c>
      <c r="P116" s="9">
        <f t="shared" si="5"/>
        <v>15.75</v>
      </c>
      <c r="Q116" s="38">
        <v>31.5</v>
      </c>
      <c r="R116" s="42" t="s">
        <v>509</v>
      </c>
    </row>
    <row r="117" spans="1:18" ht="15.75" thickBot="1">
      <c r="A117" s="12" t="s">
        <v>413</v>
      </c>
      <c r="B117" s="13" t="s">
        <v>414</v>
      </c>
      <c r="C117" s="13"/>
      <c r="D117" s="127"/>
      <c r="E117" s="12"/>
      <c r="F117" s="13"/>
      <c r="G117" s="13"/>
      <c r="H117" s="13"/>
      <c r="I117" s="13"/>
      <c r="J117" s="13"/>
      <c r="K117" s="74"/>
      <c r="L117" s="74"/>
      <c r="M117" s="128"/>
      <c r="N117" s="129">
        <f t="shared" si="3"/>
        <v>0</v>
      </c>
      <c r="O117" s="74">
        <f t="shared" si="4"/>
        <v>0</v>
      </c>
      <c r="P117" s="14">
        <f t="shared" si="5"/>
        <v>15.75</v>
      </c>
      <c r="Q117" s="39">
        <v>31.5</v>
      </c>
      <c r="R117" s="43" t="s">
        <v>509</v>
      </c>
    </row>
    <row r="118" spans="1:18">
      <c r="K118" s="99" t="s">
        <v>542</v>
      </c>
      <c r="L118" s="100"/>
      <c r="M118" s="101"/>
      <c r="N118" s="8">
        <f>SUM(N11:N117)</f>
        <v>0</v>
      </c>
      <c r="O118" s="8">
        <f>SUM(O11:O117)</f>
        <v>0</v>
      </c>
    </row>
  </sheetData>
  <mergeCells count="4">
    <mergeCell ref="A1:P3"/>
    <mergeCell ref="A4:P4"/>
    <mergeCell ref="E6:M6"/>
    <mergeCell ref="K118:M11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5:F5"/>
  <sheetViews>
    <sheetView workbookViewId="0">
      <selection activeCell="F29" sqref="F29"/>
    </sheetView>
  </sheetViews>
  <sheetFormatPr defaultColWidth="11.42578125" defaultRowHeight="15"/>
  <cols>
    <col min="6" max="6" width="42.5703125" customWidth="1"/>
  </cols>
  <sheetData>
    <row r="5" spans="4:6" ht="23.25">
      <c r="D5" s="130" t="s">
        <v>544</v>
      </c>
      <c r="F5" s="130">
        <f>SUM(Гидрокостюмы!O133+Гидрокостюмы!O166+Одежда!O118)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R17" sqref="R17"/>
    </sheetView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Гидрокостюмы</vt:lpstr>
      <vt:lpstr>Одежда</vt:lpstr>
      <vt:lpstr>Заказ Итого</vt:lpstr>
      <vt:lpstr>Размерная линейка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Cecile - SOORUZ</dc:creator>
  <cp:lastModifiedBy>Olga</cp:lastModifiedBy>
  <dcterms:created xsi:type="dcterms:W3CDTF">2016-07-18T06:52:10Z</dcterms:created>
  <dcterms:modified xsi:type="dcterms:W3CDTF">2016-07-28T09:27:04Z</dcterms:modified>
</cp:coreProperties>
</file>